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1075" windowHeight="11760" activeTab="6"/>
  </bookViews>
  <sheets>
    <sheet name="АЭ" sheetId="13" r:id="rId1"/>
    <sheet name="БЭ" sheetId="2" r:id="rId2"/>
    <sheet name="ГАЭС" sheetId="3" r:id="rId3"/>
    <sheet name="КЭ" sheetId="9" r:id="rId4"/>
    <sheet name="КуЭ" sheetId="12" r:id="rId5"/>
    <sheet name="ОЭ" sheetId="5" r:id="rId6"/>
    <sheet name="ЧЭ" sheetId="6" r:id="rId7"/>
    <sheet name="ХЭ" sheetId="7" r:id="rId8"/>
    <sheet name="ТЭ(Красноярск)" sheetId="15"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a" localSheetId="0">#REF!</definedName>
    <definedName name="\a" localSheetId="1">#REF!</definedName>
    <definedName name="\a" localSheetId="5">#REF!</definedName>
    <definedName name="\a" localSheetId="6">#REF!</definedName>
    <definedName name="\a">#REF!</definedName>
    <definedName name="\m" localSheetId="0">#REF!</definedName>
    <definedName name="\m" localSheetId="1">#REF!</definedName>
    <definedName name="\m" localSheetId="5">#REF!</definedName>
    <definedName name="\m" localSheetId="6">#REF!</definedName>
    <definedName name="\m">#REF!</definedName>
    <definedName name="\n" localSheetId="0">#REF!</definedName>
    <definedName name="\n" localSheetId="1">#REF!</definedName>
    <definedName name="\n" localSheetId="5">#REF!</definedName>
    <definedName name="\n" localSheetId="6">#REF!</definedName>
    <definedName name="\n">#REF!</definedName>
    <definedName name="\o" localSheetId="1">#REF!</definedName>
    <definedName name="\o" localSheetId="5">#REF!</definedName>
    <definedName name="\o" localSheetId="6">#REF!</definedName>
    <definedName name="\o">#REF!</definedName>
    <definedName name="___________SP1" localSheetId="0">[1]FES!#REF!</definedName>
    <definedName name="___________SP1">[1]FES!#REF!</definedName>
    <definedName name="___________SP10" localSheetId="0">[1]FES!#REF!</definedName>
    <definedName name="___________SP10">[1]FES!#REF!</definedName>
    <definedName name="___________SP11" localSheetId="0">[1]FES!#REF!</definedName>
    <definedName name="___________SP11">[1]FES!#REF!</definedName>
    <definedName name="___________SP12" localSheetId="0">[1]FES!#REF!</definedName>
    <definedName name="___________SP12">[1]FES!#REF!</definedName>
    <definedName name="___________SP13" localSheetId="0">[1]FES!#REF!</definedName>
    <definedName name="___________SP13">[1]FES!#REF!</definedName>
    <definedName name="___________SP14" localSheetId="0">[1]FES!#REF!</definedName>
    <definedName name="___________SP14">[1]FES!#REF!</definedName>
    <definedName name="___________SP15" localSheetId="0">[1]FES!#REF!</definedName>
    <definedName name="___________SP15">[1]FES!#REF!</definedName>
    <definedName name="___________SP16" localSheetId="0">[1]FES!#REF!</definedName>
    <definedName name="___________SP16">[1]FES!#REF!</definedName>
    <definedName name="___________SP17" localSheetId="0">[1]FES!#REF!</definedName>
    <definedName name="___________SP17">[1]FES!#REF!</definedName>
    <definedName name="___________SP18" localSheetId="0">[1]FES!#REF!</definedName>
    <definedName name="___________SP18">[1]FES!#REF!</definedName>
    <definedName name="___________SP19" localSheetId="0">[1]FES!#REF!</definedName>
    <definedName name="___________SP19">[1]FES!#REF!</definedName>
    <definedName name="___________SP2" localSheetId="0">[1]FES!#REF!</definedName>
    <definedName name="___________SP2">[1]FES!#REF!</definedName>
    <definedName name="___________SP20" localSheetId="0">[1]FES!#REF!</definedName>
    <definedName name="___________SP20">[1]FES!#REF!</definedName>
    <definedName name="___________SP3" localSheetId="0">[1]FES!#REF!</definedName>
    <definedName name="___________SP3">[1]FES!#REF!</definedName>
    <definedName name="___________SP4" localSheetId="0">[1]FES!#REF!</definedName>
    <definedName name="___________SP4">[1]FES!#REF!</definedName>
    <definedName name="___________SP5" localSheetId="0">[1]FES!#REF!</definedName>
    <definedName name="___________SP5">[1]FES!#REF!</definedName>
    <definedName name="___________SP7" localSheetId="0">[1]FES!#REF!</definedName>
    <definedName name="___________SP7">[1]FES!#REF!</definedName>
    <definedName name="___________SP8" localSheetId="0">[1]FES!#REF!</definedName>
    <definedName name="___________SP8">[1]FES!#REF!</definedName>
    <definedName name="___________SP9" localSheetId="0">[1]FES!#REF!</definedName>
    <definedName name="___________SP9">[1]FES!#REF!</definedName>
    <definedName name="___________vp1" localSheetId="0">#REF!</definedName>
    <definedName name="___________vp1">#REF!</definedName>
    <definedName name="___________vpp1" localSheetId="0">#REF!</definedName>
    <definedName name="___________vpp1">#REF!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 localSheetId="0">[2]FES!#REF!</definedName>
    <definedName name="_________SP1" localSheetId="1">[2]FES!#REF!</definedName>
    <definedName name="_________SP1">[2]FES!#REF!</definedName>
    <definedName name="_________SP10" localSheetId="0">[2]FES!#REF!</definedName>
    <definedName name="_________SP10" localSheetId="1">[2]FES!#REF!</definedName>
    <definedName name="_________SP10">[2]FES!#REF!</definedName>
    <definedName name="_________SP11" localSheetId="0">[2]FES!#REF!</definedName>
    <definedName name="_________SP11" localSheetId="1">[2]FES!#REF!</definedName>
    <definedName name="_________SP11">[2]FES!#REF!</definedName>
    <definedName name="_________SP12" localSheetId="0">[2]FES!#REF!</definedName>
    <definedName name="_________SP12" localSheetId="1">[2]FES!#REF!</definedName>
    <definedName name="_________SP12">[2]FES!#REF!</definedName>
    <definedName name="_________SP13" localSheetId="0">[2]FES!#REF!</definedName>
    <definedName name="_________SP13" localSheetId="1">[2]FES!#REF!</definedName>
    <definedName name="_________SP13">[2]FES!#REF!</definedName>
    <definedName name="_________SP14" localSheetId="0">[2]FES!#REF!</definedName>
    <definedName name="_________SP14" localSheetId="1">[2]FES!#REF!</definedName>
    <definedName name="_________SP14">[2]FES!#REF!</definedName>
    <definedName name="_________SP15" localSheetId="0">[2]FES!#REF!</definedName>
    <definedName name="_________SP15" localSheetId="1">[2]FES!#REF!</definedName>
    <definedName name="_________SP15">[2]FES!#REF!</definedName>
    <definedName name="_________SP16" localSheetId="0">[2]FES!#REF!</definedName>
    <definedName name="_________SP16" localSheetId="1">[2]FES!#REF!</definedName>
    <definedName name="_________SP16">[2]FES!#REF!</definedName>
    <definedName name="_________SP17" localSheetId="0">[2]FES!#REF!</definedName>
    <definedName name="_________SP17" localSheetId="1">[2]FES!#REF!</definedName>
    <definedName name="_________SP17">[2]FES!#REF!</definedName>
    <definedName name="_________SP18" localSheetId="0">[2]FES!#REF!</definedName>
    <definedName name="_________SP18" localSheetId="1">[2]FES!#REF!</definedName>
    <definedName name="_________SP18">[2]FES!#REF!</definedName>
    <definedName name="_________SP19" localSheetId="0">[2]FES!#REF!</definedName>
    <definedName name="_________SP19" localSheetId="1">[2]FES!#REF!</definedName>
    <definedName name="_________SP19">[2]FES!#REF!</definedName>
    <definedName name="_________SP2" localSheetId="0">[2]FES!#REF!</definedName>
    <definedName name="_________SP2" localSheetId="1">[2]FES!#REF!</definedName>
    <definedName name="_________SP2">[2]FES!#REF!</definedName>
    <definedName name="_________SP20" localSheetId="0">[2]FES!#REF!</definedName>
    <definedName name="_________SP20" localSheetId="1">[2]FES!#REF!</definedName>
    <definedName name="_________SP20">[2]FES!#REF!</definedName>
    <definedName name="_________SP3" localSheetId="0">[2]FES!#REF!</definedName>
    <definedName name="_________SP3" localSheetId="1">[2]FES!#REF!</definedName>
    <definedName name="_________SP3">[2]FES!#REF!</definedName>
    <definedName name="_________SP4" localSheetId="0">[2]FES!#REF!</definedName>
    <definedName name="_________SP4" localSheetId="1">[2]FES!#REF!</definedName>
    <definedName name="_________SP4">[2]FES!#REF!</definedName>
    <definedName name="_________SP5" localSheetId="0">[2]FES!#REF!</definedName>
    <definedName name="_________SP5" localSheetId="1">[2]FES!#REF!</definedName>
    <definedName name="_________SP5">[2]FES!#REF!</definedName>
    <definedName name="_________SP7" localSheetId="0">[2]FES!#REF!</definedName>
    <definedName name="_________SP7" localSheetId="1">[2]FES!#REF!</definedName>
    <definedName name="_________SP7">[2]FES!#REF!</definedName>
    <definedName name="_________SP8" localSheetId="0">[2]FES!#REF!</definedName>
    <definedName name="_________SP8" localSheetId="1">[2]FES!#REF!</definedName>
    <definedName name="_________SP8">[2]FES!#REF!</definedName>
    <definedName name="_________SP9" localSheetId="0">[2]FES!#REF!</definedName>
    <definedName name="_________SP9" localSheetId="1">[2]FES!#REF!</definedName>
    <definedName name="_________SP9">[2]FES!#REF!</definedName>
    <definedName name="_________vp1" localSheetId="0">#REF!</definedName>
    <definedName name="_________vp1">#REF!</definedName>
    <definedName name="_________vpp1" localSheetId="0">#REF!</definedName>
    <definedName name="_________vpp1">#REF!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 localSheetId="0">#REF!</definedName>
    <definedName name="________RAZ1" localSheetId="1">#REF!</definedName>
    <definedName name="________RAZ1">#REF!</definedName>
    <definedName name="________RAZ2" localSheetId="0">#REF!</definedName>
    <definedName name="________RAZ2" localSheetId="1">#REF!</definedName>
    <definedName name="________RAZ2">#REF!</definedName>
    <definedName name="________RAZ3" localSheetId="0">#REF!</definedName>
    <definedName name="________RAZ3" localSheetId="1">#REF!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 localSheetId="0">[2]FES!#REF!</definedName>
    <definedName name="________SP1" localSheetId="1">[2]FES!#REF!</definedName>
    <definedName name="________SP1">[2]FES!#REF!</definedName>
    <definedName name="________SP10" localSheetId="0">[2]FES!#REF!</definedName>
    <definedName name="________SP10" localSheetId="1">[2]FES!#REF!</definedName>
    <definedName name="________SP10">[2]FES!#REF!</definedName>
    <definedName name="________SP11" localSheetId="0">[2]FES!#REF!</definedName>
    <definedName name="________SP11" localSheetId="1">[2]FES!#REF!</definedName>
    <definedName name="________SP11">[2]FES!#REF!</definedName>
    <definedName name="________SP12" localSheetId="0">[2]FES!#REF!</definedName>
    <definedName name="________SP12" localSheetId="1">[2]FES!#REF!</definedName>
    <definedName name="________SP12">[2]FES!#REF!</definedName>
    <definedName name="________SP13" localSheetId="1">[2]FES!#REF!</definedName>
    <definedName name="________SP13">[2]FES!#REF!</definedName>
    <definedName name="________SP14" localSheetId="1">[2]FES!#REF!</definedName>
    <definedName name="________SP14">[2]FES!#REF!</definedName>
    <definedName name="________SP15" localSheetId="1">[2]FES!#REF!</definedName>
    <definedName name="________SP15">[2]FES!#REF!</definedName>
    <definedName name="________SP16" localSheetId="1">[2]FES!#REF!</definedName>
    <definedName name="________SP16">[2]FES!#REF!</definedName>
    <definedName name="________SP17" localSheetId="1">[2]FES!#REF!</definedName>
    <definedName name="________SP17">[2]FES!#REF!</definedName>
    <definedName name="________SP18" localSheetId="1">[2]FES!#REF!</definedName>
    <definedName name="________SP18">[2]FES!#REF!</definedName>
    <definedName name="________SP19" localSheetId="1">[2]FES!#REF!</definedName>
    <definedName name="________SP19">[2]FES!#REF!</definedName>
    <definedName name="________SP2" localSheetId="1">[2]FES!#REF!</definedName>
    <definedName name="________SP2">[2]FES!#REF!</definedName>
    <definedName name="________SP20" localSheetId="1">[2]FES!#REF!</definedName>
    <definedName name="________SP20">[2]FES!#REF!</definedName>
    <definedName name="________SP3" localSheetId="1">[2]FES!#REF!</definedName>
    <definedName name="________SP3">[2]FES!#REF!</definedName>
    <definedName name="________SP4" localSheetId="1">[2]FES!#REF!</definedName>
    <definedName name="________SP4">[2]FES!#REF!</definedName>
    <definedName name="________SP5" localSheetId="1">[2]FES!#REF!</definedName>
    <definedName name="________SP5">[2]FES!#REF!</definedName>
    <definedName name="________SP7" localSheetId="1">[2]FES!#REF!</definedName>
    <definedName name="________SP7">[2]FES!#REF!</definedName>
    <definedName name="________SP8" localSheetId="1">[2]FES!#REF!</definedName>
    <definedName name="________SP8">[2]FES!#REF!</definedName>
    <definedName name="________SP9" localSheetId="1">[2]FES!#REF!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#REF!</definedName>
    <definedName name="________vpp1">#REF!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 localSheetId="0">#REF!</definedName>
    <definedName name="_______RAZ1" localSheetId="1">#REF!</definedName>
    <definedName name="_______RAZ1">#REF!</definedName>
    <definedName name="_______RAZ2" localSheetId="0">#REF!</definedName>
    <definedName name="_______RAZ2" localSheetId="1">#REF!</definedName>
    <definedName name="_______RAZ2">#REF!</definedName>
    <definedName name="_______RAZ3" localSheetId="0">#REF!</definedName>
    <definedName name="_______RAZ3" localSheetId="1">#REF!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#REF!</definedName>
    <definedName name="_______vpp1">#REF!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 localSheetId="0">#REF!</definedName>
    <definedName name="______RAZ1" localSheetId="1">#REF!</definedName>
    <definedName name="______RAZ1">#REF!</definedName>
    <definedName name="______RAZ2" localSheetId="0">#REF!</definedName>
    <definedName name="______RAZ2" localSheetId="1">#REF!</definedName>
    <definedName name="______RAZ2">#REF!</definedName>
    <definedName name="______RAZ3" localSheetId="0">#REF!</definedName>
    <definedName name="______RAZ3" localSheetId="1">#REF!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 localSheetId="0">[2]FES!#REF!</definedName>
    <definedName name="______SP1" localSheetId="1">[2]FES!#REF!</definedName>
    <definedName name="______SP1">[2]FES!#REF!</definedName>
    <definedName name="______SP10" localSheetId="0">[2]FES!#REF!</definedName>
    <definedName name="______SP10" localSheetId="1">[2]FES!#REF!</definedName>
    <definedName name="______SP10">[2]FES!#REF!</definedName>
    <definedName name="______SP11" localSheetId="0">[2]FES!#REF!</definedName>
    <definedName name="______SP11" localSheetId="1">[2]FES!#REF!</definedName>
    <definedName name="______SP11">[2]FES!#REF!</definedName>
    <definedName name="______SP12" localSheetId="0">[2]FES!#REF!</definedName>
    <definedName name="______SP12" localSheetId="1">[2]FES!#REF!</definedName>
    <definedName name="______SP12">[2]FES!#REF!</definedName>
    <definedName name="______SP13" localSheetId="1">[2]FES!#REF!</definedName>
    <definedName name="______SP13">[2]FES!#REF!</definedName>
    <definedName name="______SP14" localSheetId="1">[2]FES!#REF!</definedName>
    <definedName name="______SP14">[2]FES!#REF!</definedName>
    <definedName name="______SP15" localSheetId="1">[2]FES!#REF!</definedName>
    <definedName name="______SP15">[2]FES!#REF!</definedName>
    <definedName name="______SP16" localSheetId="1">[2]FES!#REF!</definedName>
    <definedName name="______SP16">[2]FES!#REF!</definedName>
    <definedName name="______SP17" localSheetId="1">[2]FES!#REF!</definedName>
    <definedName name="______SP17">[2]FES!#REF!</definedName>
    <definedName name="______SP18" localSheetId="1">[2]FES!#REF!</definedName>
    <definedName name="______SP18">[2]FES!#REF!</definedName>
    <definedName name="______SP19" localSheetId="1">[2]FES!#REF!</definedName>
    <definedName name="______SP19">[2]FES!#REF!</definedName>
    <definedName name="______SP2" localSheetId="1">[2]FES!#REF!</definedName>
    <definedName name="______SP2">[2]FES!#REF!</definedName>
    <definedName name="______SP20" localSheetId="1">[2]FES!#REF!</definedName>
    <definedName name="______SP20">[2]FES!#REF!</definedName>
    <definedName name="______SP3" localSheetId="1">[2]FES!#REF!</definedName>
    <definedName name="______SP3">[2]FES!#REF!</definedName>
    <definedName name="______SP4" localSheetId="1">[2]FES!#REF!</definedName>
    <definedName name="______SP4">[2]FES!#REF!</definedName>
    <definedName name="______SP5" localSheetId="1">[2]FES!#REF!</definedName>
    <definedName name="______SP5">[2]FES!#REF!</definedName>
    <definedName name="______SP7" localSheetId="1">[2]FES!#REF!</definedName>
    <definedName name="______SP7">[2]FES!#REF!</definedName>
    <definedName name="______SP8" localSheetId="1">[2]FES!#REF!</definedName>
    <definedName name="______SP8">[2]FES!#REF!</definedName>
    <definedName name="______SP9" localSheetId="1">[2]FES!#REF!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#REF!</definedName>
    <definedName name="______vpp1">#REF!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 localSheetId="1">[4]!_____FY1</definedName>
    <definedName name="_____FY1">[5]!_____FY1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 localSheetId="0">#REF!</definedName>
    <definedName name="_____RAZ1" localSheetId="1">#REF!</definedName>
    <definedName name="_____RAZ1">#REF!</definedName>
    <definedName name="_____RAZ2" localSheetId="0">#REF!</definedName>
    <definedName name="_____RAZ2" localSheetId="1">#REF!</definedName>
    <definedName name="_____RAZ2">#REF!</definedName>
    <definedName name="_____RAZ3" localSheetId="0">#REF!</definedName>
    <definedName name="_____RAZ3" localSheetId="1">#REF!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 localSheetId="0">[2]FES!#REF!</definedName>
    <definedName name="_____SP1" localSheetId="1">[2]FES!#REF!</definedName>
    <definedName name="_____SP1">[2]FES!#REF!</definedName>
    <definedName name="_____SP10" localSheetId="0">[2]FES!#REF!</definedName>
    <definedName name="_____SP10" localSheetId="1">[2]FES!#REF!</definedName>
    <definedName name="_____SP10">[2]FES!#REF!</definedName>
    <definedName name="_____SP11" localSheetId="0">[2]FES!#REF!</definedName>
    <definedName name="_____SP11" localSheetId="1">[2]FES!#REF!</definedName>
    <definedName name="_____SP11">[2]FES!#REF!</definedName>
    <definedName name="_____SP12" localSheetId="0">[2]FES!#REF!</definedName>
    <definedName name="_____SP12" localSheetId="1">[2]FES!#REF!</definedName>
    <definedName name="_____SP12">[2]FES!#REF!</definedName>
    <definedName name="_____SP13" localSheetId="1">[2]FES!#REF!</definedName>
    <definedName name="_____SP13">[2]FES!#REF!</definedName>
    <definedName name="_____SP14" localSheetId="1">[2]FES!#REF!</definedName>
    <definedName name="_____SP14">[2]FES!#REF!</definedName>
    <definedName name="_____SP15" localSheetId="1">[2]FES!#REF!</definedName>
    <definedName name="_____SP15">[2]FES!#REF!</definedName>
    <definedName name="_____SP16" localSheetId="1">[2]FES!#REF!</definedName>
    <definedName name="_____SP16">[2]FES!#REF!</definedName>
    <definedName name="_____SP17" localSheetId="1">[2]FES!#REF!</definedName>
    <definedName name="_____SP17">[2]FES!#REF!</definedName>
    <definedName name="_____SP18" localSheetId="1">[2]FES!#REF!</definedName>
    <definedName name="_____SP18">[2]FES!#REF!</definedName>
    <definedName name="_____SP19" localSheetId="1">[2]FES!#REF!</definedName>
    <definedName name="_____SP19">[2]FES!#REF!</definedName>
    <definedName name="_____SP2" localSheetId="1">[2]FES!#REF!</definedName>
    <definedName name="_____SP2">[2]FES!#REF!</definedName>
    <definedName name="_____SP20" localSheetId="1">[2]FES!#REF!</definedName>
    <definedName name="_____SP20">[2]FES!#REF!</definedName>
    <definedName name="_____SP3" localSheetId="1">[2]FES!#REF!</definedName>
    <definedName name="_____SP3">[2]FES!#REF!</definedName>
    <definedName name="_____SP4" localSheetId="1">[2]FES!#REF!</definedName>
    <definedName name="_____SP4">[2]FES!#REF!</definedName>
    <definedName name="_____SP5" localSheetId="1">[2]FES!#REF!</definedName>
    <definedName name="_____SP5">[2]FES!#REF!</definedName>
    <definedName name="_____SP7" localSheetId="1">[2]FES!#REF!</definedName>
    <definedName name="_____SP7">[2]FES!#REF!</definedName>
    <definedName name="_____SP8" localSheetId="1">[2]FES!#REF!</definedName>
    <definedName name="_____SP8">[2]FES!#REF!</definedName>
    <definedName name="_____SP9" localSheetId="1">[2]FES!#REF!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#REF!</definedName>
    <definedName name="_____vpp1">#REF!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 localSheetId="1">[4]!____FY1</definedName>
    <definedName name="____FY1">[5]!____FY1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 localSheetId="0">#REF!</definedName>
    <definedName name="____RAZ1" localSheetId="1">#REF!</definedName>
    <definedName name="____RAZ1">#REF!</definedName>
    <definedName name="____RAZ2" localSheetId="0">#REF!</definedName>
    <definedName name="____RAZ2" localSheetId="1">#REF!</definedName>
    <definedName name="____RAZ2">#REF!</definedName>
    <definedName name="____RAZ3" localSheetId="0">#REF!</definedName>
    <definedName name="____RAZ3" localSheetId="1">#REF!</definedName>
    <definedName name="____RAZ3">#REF!</definedName>
    <definedName name="____SAL1">[3]MAIN!$A$151:$IV$151</definedName>
    <definedName name="____SAL2">[3]MAIN!$A$161:$IV$161</definedName>
    <definedName name="____SAL3">[3]MAIN!$A$171:$IV$171</definedName>
    <definedName name="____SAL4">[3]MAIN!$A$181:$IV$181</definedName>
    <definedName name="____SP1" localSheetId="0">[2]FES!#REF!</definedName>
    <definedName name="____SP1" localSheetId="1">[2]FES!#REF!</definedName>
    <definedName name="____SP1">[2]FES!#REF!</definedName>
    <definedName name="____SP10" localSheetId="0">[2]FES!#REF!</definedName>
    <definedName name="____SP10" localSheetId="1">[2]FES!#REF!</definedName>
    <definedName name="____SP10">[2]FES!#REF!</definedName>
    <definedName name="____SP11" localSheetId="0">[2]FES!#REF!</definedName>
    <definedName name="____SP11" localSheetId="1">[2]FES!#REF!</definedName>
    <definedName name="____SP11">[2]FES!#REF!</definedName>
    <definedName name="____SP12" localSheetId="0">[2]FES!#REF!</definedName>
    <definedName name="____SP12" localSheetId="1">[2]FES!#REF!</definedName>
    <definedName name="____SP12">[2]FES!#REF!</definedName>
    <definedName name="____SP13" localSheetId="1">[2]FES!#REF!</definedName>
    <definedName name="____SP13">[2]FES!#REF!</definedName>
    <definedName name="____SP14" localSheetId="1">[2]FES!#REF!</definedName>
    <definedName name="____SP14">[2]FES!#REF!</definedName>
    <definedName name="____SP15" localSheetId="1">[2]FES!#REF!</definedName>
    <definedName name="____SP15">[2]FES!#REF!</definedName>
    <definedName name="____SP16" localSheetId="1">[2]FES!#REF!</definedName>
    <definedName name="____SP16">[2]FES!#REF!</definedName>
    <definedName name="____SP17" localSheetId="1">[2]FES!#REF!</definedName>
    <definedName name="____SP17">[2]FES!#REF!</definedName>
    <definedName name="____SP18" localSheetId="1">[2]FES!#REF!</definedName>
    <definedName name="____SP18">[2]FES!#REF!</definedName>
    <definedName name="____SP19" localSheetId="1">[2]FES!#REF!</definedName>
    <definedName name="____SP19">[2]FES!#REF!</definedName>
    <definedName name="____SP2" localSheetId="1">[2]FES!#REF!</definedName>
    <definedName name="____SP2">[2]FES!#REF!</definedName>
    <definedName name="____SP20" localSheetId="1">[2]FES!#REF!</definedName>
    <definedName name="____SP20">[2]FES!#REF!</definedName>
    <definedName name="____SP3" localSheetId="1">[2]FES!#REF!</definedName>
    <definedName name="____SP3">[2]FES!#REF!</definedName>
    <definedName name="____SP4" localSheetId="1">[2]FES!#REF!</definedName>
    <definedName name="____SP4">[2]FES!#REF!</definedName>
    <definedName name="____SP5" localSheetId="1">[2]FES!#REF!</definedName>
    <definedName name="____SP5">[2]FES!#REF!</definedName>
    <definedName name="____SP7" localSheetId="1">[2]FES!#REF!</definedName>
    <definedName name="____SP7">[2]FES!#REF!</definedName>
    <definedName name="____SP8" localSheetId="1">[2]FES!#REF!</definedName>
    <definedName name="____SP8">[2]FES!#REF!</definedName>
    <definedName name="____SP9" localSheetId="1">[2]FES!#REF!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#REF!</definedName>
    <definedName name="____vpp1">#REF!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 localSheetId="0">#REF!</definedName>
    <definedName name="___RAZ1" localSheetId="1">#REF!</definedName>
    <definedName name="___RAZ1">#REF!</definedName>
    <definedName name="___RAZ2" localSheetId="0">#REF!</definedName>
    <definedName name="___RAZ2" localSheetId="1">#REF!</definedName>
    <definedName name="___RAZ2">#REF!</definedName>
    <definedName name="___RAZ3" localSheetId="0">#REF!</definedName>
    <definedName name="___RAZ3" localSheetId="1">#REF!</definedName>
    <definedName name="___RAZ3">#REF!</definedName>
    <definedName name="___SAL1">[3]MAIN!$A$151:$IV$151</definedName>
    <definedName name="___SAL2">[3]MAIN!$A$161:$IV$161</definedName>
    <definedName name="___SAL3">[3]MAIN!$A$171:$IV$171</definedName>
    <definedName name="___SAL4">[3]MAIN!$A$181:$IV$181</definedName>
    <definedName name="___SP1" localSheetId="0">[2]FES!#REF!</definedName>
    <definedName name="___SP1" localSheetId="1">[2]FES!#REF!</definedName>
    <definedName name="___SP1">[2]FES!#REF!</definedName>
    <definedName name="___SP10" localSheetId="0">[2]FES!#REF!</definedName>
    <definedName name="___SP10" localSheetId="1">[2]FES!#REF!</definedName>
    <definedName name="___SP10">[2]FES!#REF!</definedName>
    <definedName name="___SP11" localSheetId="0">[2]FES!#REF!</definedName>
    <definedName name="___SP11" localSheetId="1">[2]FES!#REF!</definedName>
    <definedName name="___SP11">[2]FES!#REF!</definedName>
    <definedName name="___SP12" localSheetId="0">[2]FES!#REF!</definedName>
    <definedName name="___SP12" localSheetId="1">[2]FES!#REF!</definedName>
    <definedName name="___SP12">[2]FES!#REF!</definedName>
    <definedName name="___SP13" localSheetId="1">[2]FES!#REF!</definedName>
    <definedName name="___SP13">[2]FES!#REF!</definedName>
    <definedName name="___SP14" localSheetId="1">[2]FES!#REF!</definedName>
    <definedName name="___SP14">[2]FES!#REF!</definedName>
    <definedName name="___SP15" localSheetId="1">[2]FES!#REF!</definedName>
    <definedName name="___SP15">[2]FES!#REF!</definedName>
    <definedName name="___SP16" localSheetId="1">[2]FES!#REF!</definedName>
    <definedName name="___SP16">[2]FES!#REF!</definedName>
    <definedName name="___SP17" localSheetId="1">[2]FES!#REF!</definedName>
    <definedName name="___SP17">[2]FES!#REF!</definedName>
    <definedName name="___SP18" localSheetId="1">[2]FES!#REF!</definedName>
    <definedName name="___SP18">[2]FES!#REF!</definedName>
    <definedName name="___SP19" localSheetId="1">[2]FES!#REF!</definedName>
    <definedName name="___SP19">[2]FES!#REF!</definedName>
    <definedName name="___SP2" localSheetId="1">[2]FES!#REF!</definedName>
    <definedName name="___SP2">[2]FES!#REF!</definedName>
    <definedName name="___SP20" localSheetId="1">[2]FES!#REF!</definedName>
    <definedName name="___SP20">[2]FES!#REF!</definedName>
    <definedName name="___SP3" localSheetId="1">[2]FES!#REF!</definedName>
    <definedName name="___SP3">[2]FES!#REF!</definedName>
    <definedName name="___SP4" localSheetId="1">[2]FES!#REF!</definedName>
    <definedName name="___SP4">[2]FES!#REF!</definedName>
    <definedName name="___SP5" localSheetId="1">[2]FES!#REF!</definedName>
    <definedName name="___SP5">[2]FES!#REF!</definedName>
    <definedName name="___SP7" localSheetId="1">[2]FES!#REF!</definedName>
    <definedName name="___SP7">[2]FES!#REF!</definedName>
    <definedName name="___SP8" localSheetId="1">[2]FES!#REF!</definedName>
    <definedName name="___SP8">[2]FES!#REF!</definedName>
    <definedName name="___SP9" localSheetId="1">[2]FES!#REF!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#REF!</definedName>
    <definedName name="___vpp1">#REF!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 localSheetId="1">[4]!__FY1</definedName>
    <definedName name="__FY1">[5]!__FY1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 localSheetId="0">#REF!</definedName>
    <definedName name="__RAZ1" localSheetId="1">#REF!</definedName>
    <definedName name="__RAZ1">#REF!</definedName>
    <definedName name="__RAZ2" localSheetId="0">#REF!</definedName>
    <definedName name="__RAZ2" localSheetId="1">#REF!</definedName>
    <definedName name="__RAZ2">#REF!</definedName>
    <definedName name="__RAZ3" localSheetId="0">#REF!</definedName>
    <definedName name="__RAZ3" localSheetId="1">#REF!</definedName>
    <definedName name="__RAZ3">#REF!</definedName>
    <definedName name="__SAL1">[3]MAIN!$A$151:$IV$151</definedName>
    <definedName name="__SAL2">[3]MAIN!$A$161:$IV$161</definedName>
    <definedName name="__SAL3">[3]MAIN!$A$171:$IV$171</definedName>
    <definedName name="__SAL4">[3]MAIN!$A$181:$IV$181</definedName>
    <definedName name="__SP1" localSheetId="0">[2]FES!#REF!</definedName>
    <definedName name="__SP1" localSheetId="1">[2]FES!#REF!</definedName>
    <definedName name="__SP1">[2]FES!#REF!</definedName>
    <definedName name="__SP10" localSheetId="0">[2]FES!#REF!</definedName>
    <definedName name="__SP10" localSheetId="1">[2]FES!#REF!</definedName>
    <definedName name="__SP10">[2]FES!#REF!</definedName>
    <definedName name="__SP11" localSheetId="0">[2]FES!#REF!</definedName>
    <definedName name="__SP11" localSheetId="1">[2]FES!#REF!</definedName>
    <definedName name="__SP11">[2]FES!#REF!</definedName>
    <definedName name="__SP12" localSheetId="0">[2]FES!#REF!</definedName>
    <definedName name="__SP12" localSheetId="1">[2]FES!#REF!</definedName>
    <definedName name="__SP12">[2]FES!#REF!</definedName>
    <definedName name="__SP13" localSheetId="1">[2]FES!#REF!</definedName>
    <definedName name="__SP13">[2]FES!#REF!</definedName>
    <definedName name="__SP14" localSheetId="1">[2]FES!#REF!</definedName>
    <definedName name="__SP14">[2]FES!#REF!</definedName>
    <definedName name="__SP15" localSheetId="1">[2]FES!#REF!</definedName>
    <definedName name="__SP15">[2]FES!#REF!</definedName>
    <definedName name="__SP16" localSheetId="1">[2]FES!#REF!</definedName>
    <definedName name="__SP16">[2]FES!#REF!</definedName>
    <definedName name="__SP17" localSheetId="1">[2]FES!#REF!</definedName>
    <definedName name="__SP17">[2]FES!#REF!</definedName>
    <definedName name="__SP18" localSheetId="1">[2]FES!#REF!</definedName>
    <definedName name="__SP18">[2]FES!#REF!</definedName>
    <definedName name="__SP19" localSheetId="1">[2]FES!#REF!</definedName>
    <definedName name="__SP19">[2]FES!#REF!</definedName>
    <definedName name="__SP2" localSheetId="1">[2]FES!#REF!</definedName>
    <definedName name="__SP2">[2]FES!#REF!</definedName>
    <definedName name="__SP20" localSheetId="1">[2]FES!#REF!</definedName>
    <definedName name="__SP20">[2]FES!#REF!</definedName>
    <definedName name="__SP3" localSheetId="1">[2]FES!#REF!</definedName>
    <definedName name="__SP3">[2]FES!#REF!</definedName>
    <definedName name="__SP4" localSheetId="1">[2]FES!#REF!</definedName>
    <definedName name="__SP4">[2]FES!#REF!</definedName>
    <definedName name="__SP5" localSheetId="1">[2]FES!#REF!</definedName>
    <definedName name="__SP5">[2]FES!#REF!</definedName>
    <definedName name="__SP7" localSheetId="1">[2]FES!#REF!</definedName>
    <definedName name="__SP7">[2]FES!#REF!</definedName>
    <definedName name="__SP8" localSheetId="1">[2]FES!#REF!</definedName>
    <definedName name="__SP8">[2]FES!#REF!</definedName>
    <definedName name="__SP9" localSheetId="1">[2]FES!#REF!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#REF!</definedName>
    <definedName name="__vpp1">#REF!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 localSheetId="1">#REF!</definedName>
    <definedName name="_1Excel_BuiltIn__FilterDatabase_19_1">#REF!</definedName>
    <definedName name="_8Excel_BuiltIn__FilterDatabase_19_1" localSheetId="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 localSheetId="1">[4]!_FY1</definedName>
    <definedName name="_FY1">[5]!_FY1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 localSheetId="0">#REF!</definedName>
    <definedName name="_RAZ1" localSheetId="1">#REF!</definedName>
    <definedName name="_RAZ1">#REF!</definedName>
    <definedName name="_RAZ2" localSheetId="0">#REF!</definedName>
    <definedName name="_RAZ2" localSheetId="1">#REF!</definedName>
    <definedName name="_RAZ2">#REF!</definedName>
    <definedName name="_RAZ3" localSheetId="0">#REF!</definedName>
    <definedName name="_RAZ3" localSheetId="1">#REF!</definedName>
    <definedName name="_RAZ3">#REF!</definedName>
    <definedName name="_SAL1">[3]MAIN!$A$151:$IV$151</definedName>
    <definedName name="_SAL2">[3]MAIN!$A$161:$IV$161</definedName>
    <definedName name="_SAL3">[3]MAIN!$A$171:$IV$171</definedName>
    <definedName name="_SAL4">[3]MAIN!$A$181:$IV$181</definedName>
    <definedName name="_SP1" localSheetId="0">[6]FES!#REF!</definedName>
    <definedName name="_SP1" localSheetId="1">[2]FES!#REF!</definedName>
    <definedName name="_SP1" localSheetId="5">[6]FES!#REF!</definedName>
    <definedName name="_SP1" localSheetId="6">[7]FES!#REF!</definedName>
    <definedName name="_SP1">[6]FES!#REF!</definedName>
    <definedName name="_SP10" localSheetId="0">[6]FES!#REF!</definedName>
    <definedName name="_SP10" localSheetId="1">[2]FES!#REF!</definedName>
    <definedName name="_SP10" localSheetId="5">[6]FES!#REF!</definedName>
    <definedName name="_SP10" localSheetId="6">[7]FES!#REF!</definedName>
    <definedName name="_SP10">[6]FES!#REF!</definedName>
    <definedName name="_SP11" localSheetId="0">[6]FES!#REF!</definedName>
    <definedName name="_SP11" localSheetId="1">[2]FES!#REF!</definedName>
    <definedName name="_SP11" localSheetId="5">[6]FES!#REF!</definedName>
    <definedName name="_SP11" localSheetId="6">[7]FES!#REF!</definedName>
    <definedName name="_SP11">[6]FES!#REF!</definedName>
    <definedName name="_SP12" localSheetId="0">[6]FES!#REF!</definedName>
    <definedName name="_SP12" localSheetId="1">[2]FES!#REF!</definedName>
    <definedName name="_SP12" localSheetId="5">[6]FES!#REF!</definedName>
    <definedName name="_SP12" localSheetId="6">[7]FES!#REF!</definedName>
    <definedName name="_SP12">[6]FES!#REF!</definedName>
    <definedName name="_SP13" localSheetId="1">[2]FES!#REF!</definedName>
    <definedName name="_SP13" localSheetId="6">[7]FES!#REF!</definedName>
    <definedName name="_SP13">[6]FES!#REF!</definedName>
    <definedName name="_SP14" localSheetId="1">[2]FES!#REF!</definedName>
    <definedName name="_SP14" localSheetId="6">[7]FES!#REF!</definedName>
    <definedName name="_SP14">[6]FES!#REF!</definedName>
    <definedName name="_SP15" localSheetId="1">[2]FES!#REF!</definedName>
    <definedName name="_SP15" localSheetId="6">[7]FES!#REF!</definedName>
    <definedName name="_SP15">[6]FES!#REF!</definedName>
    <definedName name="_SP16" localSheetId="1">[2]FES!#REF!</definedName>
    <definedName name="_SP16" localSheetId="6">[7]FES!#REF!</definedName>
    <definedName name="_SP16">[6]FES!#REF!</definedName>
    <definedName name="_SP17" localSheetId="1">[2]FES!#REF!</definedName>
    <definedName name="_SP17" localSheetId="6">[7]FES!#REF!</definedName>
    <definedName name="_SP17">[6]FES!#REF!</definedName>
    <definedName name="_SP18" localSheetId="1">[2]FES!#REF!</definedName>
    <definedName name="_SP18" localSheetId="6">[7]FES!#REF!</definedName>
    <definedName name="_SP18">[6]FES!#REF!</definedName>
    <definedName name="_SP19" localSheetId="1">[2]FES!#REF!</definedName>
    <definedName name="_SP19" localSheetId="6">[7]FES!#REF!</definedName>
    <definedName name="_SP19">[6]FES!#REF!</definedName>
    <definedName name="_SP2" localSheetId="1">[2]FES!#REF!</definedName>
    <definedName name="_SP2" localSheetId="6">[7]FES!#REF!</definedName>
    <definedName name="_SP2">[6]FES!#REF!</definedName>
    <definedName name="_SP20" localSheetId="1">[2]FES!#REF!</definedName>
    <definedName name="_SP20" localSheetId="6">[7]FES!#REF!</definedName>
    <definedName name="_SP20">[6]FES!#REF!</definedName>
    <definedName name="_SP3" localSheetId="1">[2]FES!#REF!</definedName>
    <definedName name="_SP3" localSheetId="6">[7]FES!#REF!</definedName>
    <definedName name="_SP3">[6]FES!#REF!</definedName>
    <definedName name="_SP4" localSheetId="1">[2]FES!#REF!</definedName>
    <definedName name="_SP4" localSheetId="6">[7]FES!#REF!</definedName>
    <definedName name="_SP4">[6]FES!#REF!</definedName>
    <definedName name="_SP5" localSheetId="1">[2]FES!#REF!</definedName>
    <definedName name="_SP5" localSheetId="6">[7]FES!#REF!</definedName>
    <definedName name="_SP5">[6]FES!#REF!</definedName>
    <definedName name="_SP7" localSheetId="1">[2]FES!#REF!</definedName>
    <definedName name="_SP7" localSheetId="6">[7]FES!#REF!</definedName>
    <definedName name="_SP7">[6]FES!#REF!</definedName>
    <definedName name="_SP8" localSheetId="1">[2]FES!#REF!</definedName>
    <definedName name="_SP8" localSheetId="6">[7]FES!#REF!</definedName>
    <definedName name="_SP8">[6]FES!#REF!</definedName>
    <definedName name="_SP9" localSheetId="1">[2]FES!#REF!</definedName>
    <definedName name="_SP9" localSheetId="6">[7]FES!#REF!</definedName>
    <definedName name="_SP9">[6]FES!#REF!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 localSheetId="0">#REF!</definedName>
    <definedName name="_vp1" localSheetId="6">#REF!</definedName>
    <definedName name="_vp1">#REF!</definedName>
    <definedName name="_vpp1" localSheetId="0">#REF!</definedName>
    <definedName name="_vpp1" localSheetId="6">#REF!</definedName>
    <definedName name="_vpp1">#REF!</definedName>
    <definedName name="_vpp2" localSheetId="0">#REF!</definedName>
    <definedName name="_vpp2" localSheetId="6">#REF!</definedName>
    <definedName name="_vpp2">#REF!</definedName>
    <definedName name="_vpp3" localSheetId="6">#REF!</definedName>
    <definedName name="_vpp3">#REF!</definedName>
    <definedName name="_vpp4" localSheetId="6">#REF!</definedName>
    <definedName name="_vpp4">#REF!</definedName>
    <definedName name="_vpp5" localSheetId="6">#REF!</definedName>
    <definedName name="_vpp5">#REF!</definedName>
    <definedName name="_vpp6" localSheetId="6">#REF!</definedName>
    <definedName name="_vpp6">#REF!</definedName>
    <definedName name="_vpp7" localSheetId="6">#REF!</definedName>
    <definedName name="_vpp7">#REF!</definedName>
    <definedName name="a" localSheetId="0">#REF!</definedName>
    <definedName name="a" localSheetId="1">#REF!</definedName>
    <definedName name="a" localSheetId="6">[8]!'[Модуль1].w'</definedName>
    <definedName name="a">#REF!</definedName>
    <definedName name="AccessDatabase" hidden="1">"C:\Мои документы\Документы\Работа\Модель_1_2.mdb"</definedName>
    <definedName name="ALL_ORG" localSheetId="0">#REF!</definedName>
    <definedName name="ALL_ORG" localSheetId="1">#REF!</definedName>
    <definedName name="ALL_ORG">#REF!</definedName>
    <definedName name="AN" localSheetId="1">[4]!AN</definedName>
    <definedName name="AN">[5]!AN</definedName>
    <definedName name="AR_3" localSheetId="0">'[9]10'!#REF!</definedName>
    <definedName name="AR_3" localSheetId="1">'[9]10'!#REF!</definedName>
    <definedName name="AR_3">'[9]10'!#REF!</definedName>
    <definedName name="as">[10]!as</definedName>
    <definedName name="asd">[10]!asd</definedName>
    <definedName name="asdfasdfasdf">[10]!asdfasdfasdf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[10]!cbv</definedName>
    <definedName name="cc">#N/A</definedName>
    <definedName name="CH_d" localSheetId="6">[11]Уравнения!$B$21</definedName>
    <definedName name="CH_d">[12]Уравнения!$B$21</definedName>
    <definedName name="cjv">#N/A</definedName>
    <definedName name="Click_com1">[10]!Click_com1</definedName>
    <definedName name="CompOt" localSheetId="1">#N/A</definedName>
    <definedName name="CompOt" localSheetId="5">[13]!CompOt</definedName>
    <definedName name="CompOt" localSheetId="6">[10]!CompOt</definedName>
    <definedName name="CompOt">[14]!CompOt</definedName>
    <definedName name="CompRas" localSheetId="1">#N/A</definedName>
    <definedName name="CompRas" localSheetId="5">[13]!CompRas</definedName>
    <definedName name="CompRas" localSheetId="6">[10]!CompRas</definedName>
    <definedName name="CompRas">[14]!CompRas</definedName>
    <definedName name="COPY_DIAP" localSheetId="0">#REF!</definedName>
    <definedName name="COPY_DIAP" localSheetId="1">#REF!</definedName>
    <definedName name="COPY_DIAP">#REF!</definedName>
    <definedName name="COS_25" localSheetId="0">#REF!</definedName>
    <definedName name="COS_25" localSheetId="1">#REF!</definedName>
    <definedName name="COS_25">#REF!</definedName>
    <definedName name="COST1">[3]MAIN!$A$105:$IV$106</definedName>
    <definedName name="COST2">[3]MAIN!$A$108:$IV$109</definedName>
    <definedName name="cur_assets">[3]MAIN!$F$899:$AK$899</definedName>
    <definedName name="cur_liab">[3]MAIN!$F$923:$AK$923</definedName>
    <definedName name="CUR_VER">[15]Заголовок!$B$21</definedName>
    <definedName name="CЭ" localSheetId="0">#REF!</definedName>
    <definedName name="CЭ" localSheetId="6">#REF!</definedName>
    <definedName name="CЭ">#REF!</definedName>
    <definedName name="data_">[3]MAIN!$F$18</definedName>
    <definedName name="DATA1" localSheetId="0">'[16]ВЫРУЧКА 2 940 378,54 '!#REF!</definedName>
    <definedName name="DATA1" localSheetId="1">'[16]ВЫРУЧКА 2 940 378,54 '!#REF!</definedName>
    <definedName name="DATA1">'[16]ВЫРУЧКА 2 940 378,54 '!#REF!</definedName>
    <definedName name="DATA10" localSheetId="0">'[16]ВЫРУЧКА 2 940 378,54 '!#REF!</definedName>
    <definedName name="DATA10" localSheetId="1">'[16]ВЫРУЧКА 2 940 378,54 '!#REF!</definedName>
    <definedName name="DATA10">'[16]ВЫРУЧКА 2 940 378,54 '!#REF!</definedName>
    <definedName name="DATA11" localSheetId="0">#REF!</definedName>
    <definedName name="DATA11" localSheetId="1">#REF!</definedName>
    <definedName name="DATA11">#REF!</definedName>
    <definedName name="DATA12" localSheetId="0">'[16]ВЫРУЧКА 2 940 378,54 '!#REF!</definedName>
    <definedName name="DATA12" localSheetId="1">'[16]ВЫРУЧКА 2 940 378,54 '!#REF!</definedName>
    <definedName name="DATA12">'[16]ВЫРУЧКА 2 940 378,54 '!#REF!</definedName>
    <definedName name="DATA13" localSheetId="0">'[16]ВЫРУЧКА 2 940 378,54 '!#REF!</definedName>
    <definedName name="DATA13" localSheetId="1">'[16]ВЫРУЧКА 2 940 378,54 '!#REF!</definedName>
    <definedName name="DATA13">'[16]ВЫРУЧКА 2 940 378,54 '!#REF!</definedName>
    <definedName name="DATA14" localSheetId="0">'[16]ВЫРУЧКА 2 940 378,54 '!#REF!</definedName>
    <definedName name="DATA14" localSheetId="1">'[16]ВЫРУЧКА 2 940 378,54 '!#REF!</definedName>
    <definedName name="DATA14">'[16]ВЫРУЧКА 2 940 378,54 '!#REF!</definedName>
    <definedName name="DATA15" localSheetId="0">'[16]ВЫРУЧКА 2 940 378,54 '!#REF!</definedName>
    <definedName name="DATA15" localSheetId="1">'[16]ВЫРУЧКА 2 940 378,54 '!#REF!</definedName>
    <definedName name="DATA15">'[16]ВЫРУЧКА 2 940 378,54 '!#REF!</definedName>
    <definedName name="DATA16" localSheetId="1">'[16]ВЫРУЧКА 2 940 378,54 '!#REF!</definedName>
    <definedName name="DATA16">'[16]ВЫРУЧКА 2 940 378,54 '!#REF!</definedName>
    <definedName name="DATA17" localSheetId="0">#REF!</definedName>
    <definedName name="DATA17" localSheetId="1">#REF!</definedName>
    <definedName name="DATA17">#REF!</definedName>
    <definedName name="DATA18" localSheetId="0">#REF!</definedName>
    <definedName name="DATA18" localSheetId="1">#REF!</definedName>
    <definedName name="DATA18">#REF!</definedName>
    <definedName name="DATA19" localSheetId="0">#REF!</definedName>
    <definedName name="DATA19" localSheetId="1">#REF!</definedName>
    <definedName name="DATA19">#REF!</definedName>
    <definedName name="DATA2" localSheetId="0">'[16]ВЫРУЧКА 2 940 378,54 '!#REF!</definedName>
    <definedName name="DATA2" localSheetId="1">'[16]ВЫРУЧКА 2 940 378,54 '!#REF!</definedName>
    <definedName name="DATA2">'[16]ВЫРУЧКА 2 940 378,54 '!#REF!</definedName>
    <definedName name="DATA20" localSheetId="0">#REF!</definedName>
    <definedName name="DATA20" localSheetId="1">#REF!</definedName>
    <definedName name="DATA20">#REF!</definedName>
    <definedName name="DATA21" localSheetId="0">'[16]ВЫРУЧКА 2 940 378,54 '!#REF!</definedName>
    <definedName name="DATA21" localSheetId="1">'[16]ВЫРУЧКА 2 940 378,54 '!#REF!</definedName>
    <definedName name="DATA21">'[16]ВЫРУЧКА 2 940 378,54 '!#REF!</definedName>
    <definedName name="DATA22" localSheetId="0">'[16]ВЫРУЧКА 2 940 378,54 '!#REF!</definedName>
    <definedName name="DATA22" localSheetId="1">'[16]ВЫРУЧКА 2 940 378,54 '!#REF!</definedName>
    <definedName name="DATA22">'[16]ВЫРУЧКА 2 940 378,54 '!#REF!</definedName>
    <definedName name="DATA23" localSheetId="0">'[16]ВЫРУЧКА 2 940 378,54 '!#REF!</definedName>
    <definedName name="DATA23" localSheetId="1">'[16]ВЫРУЧКА 2 940 378,54 '!#REF!</definedName>
    <definedName name="DATA23">'[16]ВЫРУЧКА 2 940 378,54 '!#REF!</definedName>
    <definedName name="DATA24" localSheetId="0">'[16]ВЫРУЧКА 2 940 378,54 '!#REF!</definedName>
    <definedName name="DATA24" localSheetId="1">'[16]ВЫРУЧКА 2 940 378,54 '!#REF!</definedName>
    <definedName name="DATA24">'[16]ВЫРУЧКА 2 940 378,54 '!#REF!</definedName>
    <definedName name="DATA25" localSheetId="0">#REF!</definedName>
    <definedName name="DATA25" localSheetId="1">#REF!</definedName>
    <definedName name="DATA25">#REF!</definedName>
    <definedName name="DATA26" localSheetId="0">'[16]ВЫРУЧКА 2 940 378,54 '!#REF!</definedName>
    <definedName name="DATA26" localSheetId="1">'[16]ВЫРУЧКА 2 940 378,54 '!#REF!</definedName>
    <definedName name="DATA26">'[16]ВЫРУЧКА 2 940 378,54 '!#REF!</definedName>
    <definedName name="DATA27" localSheetId="0">#REF!</definedName>
    <definedName name="DATA27" localSheetId="1">#REF!</definedName>
    <definedName name="DATA27">#REF!</definedName>
    <definedName name="DATA28" localSheetId="0">#REF!</definedName>
    <definedName name="DATA28" localSheetId="1">#REF!</definedName>
    <definedName name="DATA28">#REF!</definedName>
    <definedName name="DATA29" localSheetId="0">#REF!</definedName>
    <definedName name="DATA29" localSheetId="1">#REF!</definedName>
    <definedName name="DATA29">#REF!</definedName>
    <definedName name="DATA3" localSheetId="0">'[16]ВЫРУЧКА 2 940 378,54 '!#REF!</definedName>
    <definedName name="DATA3" localSheetId="1">'[16]ВЫРУЧКА 2 940 378,54 '!#REF!</definedName>
    <definedName name="DATA3">'[16]ВЫРУЧКА 2 940 378,54 '!#REF!</definedName>
    <definedName name="DATA30" localSheetId="0">#REF!</definedName>
    <definedName name="DATA30" localSheetId="1">#REF!</definedName>
    <definedName name="DATA30">#REF!</definedName>
    <definedName name="DATA31" localSheetId="0">#REF!</definedName>
    <definedName name="DATA31" localSheetId="1">#REF!</definedName>
    <definedName name="DATA31">#REF!</definedName>
    <definedName name="DATA32" localSheetId="0">#REF!</definedName>
    <definedName name="DATA32" localSheetId="1">#REF!</definedName>
    <definedName name="DATA32">#REF!</definedName>
    <definedName name="DATA33" localSheetId="1">#REF!</definedName>
    <definedName name="DATA33">#REF!</definedName>
    <definedName name="DATA34" localSheetId="1">#REF!</definedName>
    <definedName name="DATA34">#REF!</definedName>
    <definedName name="DATA35" localSheetId="1">#REF!</definedName>
    <definedName name="DATA35">#REF!</definedName>
    <definedName name="DATA36" localSheetId="1">'[17]юрики 466,1'!$AJ$2:$AJ$2373</definedName>
    <definedName name="DATA36">'[18]юрики 466,1'!$AJ$2:$AJ$2373</definedName>
    <definedName name="DATA37" localSheetId="0">#REF!</definedName>
    <definedName name="DATA37" localSheetId="1">#REF!</definedName>
    <definedName name="DATA37">#REF!</definedName>
    <definedName name="DATA38" localSheetId="0">#REF!</definedName>
    <definedName name="DATA38" localSheetId="1">#REF!</definedName>
    <definedName name="DATA38">#REF!</definedName>
    <definedName name="DATA39" localSheetId="0">#REF!</definedName>
    <definedName name="DATA39" localSheetId="1">#REF!</definedName>
    <definedName name="DATA39">#REF!</definedName>
    <definedName name="DATA4" localSheetId="0">'[16]ВЫРУЧКА 2 940 378,54 '!#REF!</definedName>
    <definedName name="DATA4" localSheetId="1">'[16]ВЫРУЧКА 2 940 378,54 '!#REF!</definedName>
    <definedName name="DATA4">'[16]ВЫРУЧКА 2 940 378,54 '!#REF!</definedName>
    <definedName name="DATA40" localSheetId="0">#REF!</definedName>
    <definedName name="DATA40" localSheetId="1">#REF!</definedName>
    <definedName name="DATA40">#REF!</definedName>
    <definedName name="DATA41" localSheetId="0">#REF!</definedName>
    <definedName name="DATA41" localSheetId="1">#REF!</definedName>
    <definedName name="DATA41">#REF!</definedName>
    <definedName name="DATA42" localSheetId="0">#REF!</definedName>
    <definedName name="DATA42" localSheetId="1">#REF!</definedName>
    <definedName name="DATA42">#REF!</definedName>
    <definedName name="DATA43" localSheetId="1">#REF!</definedName>
    <definedName name="DATA43">#REF!</definedName>
    <definedName name="DATA44" localSheetId="1">#REF!</definedName>
    <definedName name="DATA44">#REF!</definedName>
    <definedName name="DATA45" localSheetId="1">#REF!</definedName>
    <definedName name="DATA45">#REF!</definedName>
    <definedName name="DATA46" localSheetId="1">#REF!</definedName>
    <definedName name="DATA46">#REF!</definedName>
    <definedName name="DATA5" localSheetId="1">'[16]ВЫРУЧКА 2 940 378,54 '!#REF!</definedName>
    <definedName name="DATA5">'[16]ВЫРУЧКА 2 940 378,54 '!#REF!</definedName>
    <definedName name="DATA6" localSheetId="1">'[16]ВЫРУЧКА 2 940 378,54 '!#REF!</definedName>
    <definedName name="DATA6">'[16]ВЫРУЧКА 2 940 378,54 '!#REF!</definedName>
    <definedName name="DATA7" localSheetId="0">#REF!</definedName>
    <definedName name="DATA7" localSheetId="1">#REF!</definedName>
    <definedName name="DATA7">#REF!</definedName>
    <definedName name="DATA8" localSheetId="0">#REF!</definedName>
    <definedName name="DATA8" localSheetId="1">#REF!</definedName>
    <definedName name="DATA8">#REF!</definedName>
    <definedName name="DATA9" localSheetId="0">'[16]ВЫРУЧКА 2 940 378,54 '!#REF!</definedName>
    <definedName name="DATA9" localSheetId="1">'[16]ВЫРУЧКА 2 940 378,54 '!#REF!</definedName>
    <definedName name="DATA9">'[16]ВЫРУЧКА 2 940 378,54 '!#REF!</definedName>
    <definedName name="ddd" localSheetId="0">[19]FES!#REF!</definedName>
    <definedName name="ddd" localSheetId="1">[19]FES!#REF!</definedName>
    <definedName name="ddd">[19]FES!#REF!</definedName>
    <definedName name="del" localSheetId="0">#REF!</definedName>
    <definedName name="del" localSheetId="6">#REF!</definedName>
    <definedName name="del">#REF!</definedName>
    <definedName name="Det_141" localSheetId="0">'[9]5'!#REF!</definedName>
    <definedName name="Det_141" localSheetId="1">'[9]5'!#REF!</definedName>
    <definedName name="Det_141">'[9]5'!#REF!</definedName>
    <definedName name="Det_145" localSheetId="0">'[9]6'!#REF!</definedName>
    <definedName name="Det_145" localSheetId="1">'[9]6'!#REF!</definedName>
    <definedName name="Det_145">'[9]6'!#REF!</definedName>
    <definedName name="dfd" localSheetId="0">P1_T19.2?Data,P2_T19.2?Data</definedName>
    <definedName name="dfd" localSheetId="6">P1_T19.2?Data,P2_T19.2?Data</definedName>
    <definedName name="dfd">P1_T19.2?Data,P2_T19.2?Data</definedName>
    <definedName name="dfdfdd">[10]!dfdfdd</definedName>
    <definedName name="dfsgf">[10]!dfsgf</definedName>
    <definedName name="dga">[10]!dga</definedName>
    <definedName name="Diolog3Ok">[10]!Diolog3Ok</definedName>
    <definedName name="dip" localSheetId="0">[20]FST5!$G$149:$G$165,P1_dip,P2_dip,P3_dip,P4_dip</definedName>
    <definedName name="dip" localSheetId="1">[20]FST5!$G$149:$G$165,P1_dip,P2_dip,P3_dip,P4_dip</definedName>
    <definedName name="dip">[20]FST5!$G$149:$G$165,P1_dip,P2_dip,P3_dip,P4_dip</definedName>
    <definedName name="DPAYB">[3]MAIN!$D$1002</definedName>
    <definedName name="eso" localSheetId="0">[20]FST5!$G$149:$G$165,P1_eso</definedName>
    <definedName name="eso" localSheetId="1">[20]FST5!$G$149:$G$165,P1_eso</definedName>
    <definedName name="eso">[20]FST5!$G$149:$G$165,P1_eso</definedName>
    <definedName name="etyietiei">[10]!etyietiei</definedName>
    <definedName name="ew" localSheetId="1">#N/A</definedName>
    <definedName name="ew" localSheetId="5">[13]!ew</definedName>
    <definedName name="ew" localSheetId="6">[10]!ew</definedName>
    <definedName name="ew">[14]!ew</definedName>
    <definedName name="Excel_BuiltIn__FilterDatabase_19" localSheetId="0">'[21]14б ДПН отчет'!#REF!</definedName>
    <definedName name="Excel_BuiltIn__FilterDatabase_19" localSheetId="1">'[21]14б ДПН отчет'!#REF!</definedName>
    <definedName name="Excel_BuiltIn__FilterDatabase_19">'[21]14б ДПН отчет'!#REF!</definedName>
    <definedName name="Excel_BuiltIn__FilterDatabase_22" localSheetId="0">'[21]16а Сводный анализ'!#REF!</definedName>
    <definedName name="Excel_BuiltIn__FilterDatabase_22" localSheetId="1">'[21]16а Сводный анализ'!#REF!</definedName>
    <definedName name="Excel_BuiltIn__FilterDatabase_22">'[21]16а Сводный анализ'!#REF!</definedName>
    <definedName name="Excel_BuiltIn__FilterDatabase_8_1">"$#ССЫЛ!.$D$1:$D$100"</definedName>
    <definedName name="Excel_BuiltIn__FilterDatabase_8_21" localSheetId="0">#REF!</definedName>
    <definedName name="Excel_BuiltIn__FilterDatabase_8_21" localSheetId="1">#REF!</definedName>
    <definedName name="Excel_BuiltIn__FilterDatabase_8_21">#REF!</definedName>
    <definedName name="Excel_BuiltIn_Print_Area_15" localSheetId="0">(#REF!,#REF!)</definedName>
    <definedName name="Excel_BuiltIn_Print_Area_15" localSheetId="1">(#REF!,#REF!)</definedName>
    <definedName name="Excel_BuiltIn_Print_Area_15">(#REF!,#REF!)</definedName>
    <definedName name="Excel_BuiltIn_Print_Area_16" localSheetId="0">(#REF!,#REF!)</definedName>
    <definedName name="Excel_BuiltIn_Print_Area_16" localSheetId="1">(#REF!,#REF!)</definedName>
    <definedName name="Excel_BuiltIn_Print_Area_16">(#REF!,#REF!)</definedName>
    <definedName name="Excel_BuiltIn_Print_Titles_15" localSheetId="0">#REF!</definedName>
    <definedName name="Excel_BuiltIn_Print_Titles_15" localSheetId="1">#REF!</definedName>
    <definedName name="Excel_BuiltIn_Print_Titles_15">#REF!</definedName>
    <definedName name="Excel_BuiltIn_Print_Titles_16" localSheetId="0">#REF!</definedName>
    <definedName name="Excel_BuiltIn_Print_Titles_16" localSheetId="1">#REF!</definedName>
    <definedName name="Excel_BuiltIn_Print_Titles_16">#REF!</definedName>
    <definedName name="fbgffnjfgg" localSheetId="1">[4]!fbgffnjfgg</definedName>
    <definedName name="fbgffnjfgg">[5]!fbgffnjfgg</definedName>
    <definedName name="fdfdfd">[10]!fdfdfd</definedName>
    <definedName name="fff" localSheetId="0">#REF!</definedName>
    <definedName name="fff" localSheetId="6">#REF!</definedName>
    <definedName name="fff">#REF!</definedName>
    <definedName name="ffff" localSheetId="0">[3]MAIN!#REF!</definedName>
    <definedName name="ffff" localSheetId="1">[3]MAIN!#REF!</definedName>
    <definedName name="ffff">[3]MAIN!#REF!</definedName>
    <definedName name="fg" localSheetId="1">#N/A</definedName>
    <definedName name="fg" localSheetId="5">[13]!fg</definedName>
    <definedName name="fg" localSheetId="6">[10]!fg</definedName>
    <definedName name="fg">[14]!fg</definedName>
    <definedName name="fil_2_16">#N/A</definedName>
    <definedName name="fil_2_18">#N/A</definedName>
    <definedName name="fil_2_19">#N/A</definedName>
    <definedName name="fil_2_22" localSheetId="0">'[21]16а Сводный анализ'!#REF!</definedName>
    <definedName name="fil_2_22" localSheetId="1">'[21]16а Сводный анализ'!#REF!</definedName>
    <definedName name="fil_2_22">'[21]16а Сводный анализ'!#REF!</definedName>
    <definedName name="fil_21" localSheetId="0">#REF!</definedName>
    <definedName name="fil_21" localSheetId="1">#REF!</definedName>
    <definedName name="fil_21">#REF!</definedName>
    <definedName name="fil_3_16">#N/A</definedName>
    <definedName name="fil_3_18">#N/A</definedName>
    <definedName name="fil_3_19">#N/A</definedName>
    <definedName name="fil_3_22" localSheetId="0">'[21]16а Сводный анализ'!#REF!</definedName>
    <definedName name="fil_3_22" localSheetId="1">'[21]16а Сводный анализ'!#REF!</definedName>
    <definedName name="fil_3_22">'[21]16а Сводный анализ'!#REF!</definedName>
    <definedName name="fil_4_16">#N/A</definedName>
    <definedName name="fil_4_18">#N/A</definedName>
    <definedName name="fil_4_19">#N/A</definedName>
    <definedName name="fil_4_22" localSheetId="0">'[21]16а Сводный анализ'!#REF!</definedName>
    <definedName name="fil_4_22" localSheetId="1">'[21]16а Сводный анализ'!#REF!</definedName>
    <definedName name="fil_4_22">'[21]16а Сводный анализ'!#REF!</definedName>
    <definedName name="FIXASSETS1">[3]MAIN!$A$245:$IV$260</definedName>
    <definedName name="FIXASSETS2">[3]MAIN!$A$263:$IV$279</definedName>
    <definedName name="ForIns" localSheetId="0">[22]Регионы!#REF!</definedName>
    <definedName name="ForIns" localSheetId="1">[22]Регионы!#REF!</definedName>
    <definedName name="ForIns">[22]Регионы!#REF!</definedName>
    <definedName name="gh" localSheetId="1">[4]!gh</definedName>
    <definedName name="gh">[5]!gh</definedName>
    <definedName name="ghg">[10]!ghg</definedName>
    <definedName name="ghhktyi" localSheetId="1">[4]!ghhktyi</definedName>
    <definedName name="ghhktyi">[5]!ghhktyi</definedName>
    <definedName name="ghjkgfksfhjasd">[10]!ghjkgfksfhjasd</definedName>
    <definedName name="grety5e" localSheetId="1">[4]!grety5e</definedName>
    <definedName name="grety5e">[5]!grety5e</definedName>
    <definedName name="Gвп" localSheetId="0">[23]Лист1!#REF!</definedName>
    <definedName name="Gвп" localSheetId="6">[24]Лист1!#REF!</definedName>
    <definedName name="Gвп">[23]Лист1!#REF!</definedName>
    <definedName name="Gпв" localSheetId="0">[23]Лист1!#REF!</definedName>
    <definedName name="Gпв" localSheetId="6">[24]Лист1!#REF!</definedName>
    <definedName name="Gпв">[23]Лист1!#REF!</definedName>
    <definedName name="Gпв1" localSheetId="0">[23]Лист1!#REF!</definedName>
    <definedName name="Gпв1" localSheetId="6">[24]Лист1!#REF!</definedName>
    <definedName name="Gпв1">[23]Лист1!#REF!</definedName>
    <definedName name="Gпв2" localSheetId="0">[23]Лист1!#REF!</definedName>
    <definedName name="Gпв2" localSheetId="6">[24]Лист1!#REF!</definedName>
    <definedName name="Gпв2">[23]Лист1!#REF!</definedName>
    <definedName name="Gпв3" localSheetId="6">[24]Лист1!#REF!</definedName>
    <definedName name="Gпв3">[23]Лист1!#REF!</definedName>
    <definedName name="Gпв4" localSheetId="6">[24]Лист1!#REF!</definedName>
    <definedName name="Gпв4">[23]Лист1!#REF!</definedName>
    <definedName name="Gпв5" localSheetId="6">[24]Лист1!#REF!</definedName>
    <definedName name="Gпв5">[23]Лист1!#REF!</definedName>
    <definedName name="Gпв6" localSheetId="6">[24]Лист1!#REF!</definedName>
    <definedName name="Gпв6">[23]Лист1!#REF!</definedName>
    <definedName name="Gпвтф" localSheetId="6">[24]Лист1!#REF!</definedName>
    <definedName name="Gпвтф">[23]Лист1!#REF!</definedName>
    <definedName name="Helper_Котельные" localSheetId="6">[25]Справочники!$A$9:$A$12</definedName>
    <definedName name="Helper_Котельные">[26]Справочники!$A$9:$A$12</definedName>
    <definedName name="Helper_ТЭС" localSheetId="6">[25]Справочники!$A$2:$A$5</definedName>
    <definedName name="Helper_ТЭС">[26]Справочники!$A$2:$A$5</definedName>
    <definedName name="Helper_ТЭС_Котельные">[27]Справочники!$A$2:$A$4,[27]Справочники!$A$16:$A$18</definedName>
    <definedName name="Helper_ФОРЭМ" localSheetId="6">[25]Справочники!$A$30:$A$35</definedName>
    <definedName name="Helper_ФОРЭМ">[26]Справочники!$A$30:$A$35</definedName>
    <definedName name="hfte" localSheetId="1">[4]!hfte</definedName>
    <definedName name="hfte">[5]!hfte</definedName>
    <definedName name="hghjgjgj">#N/A</definedName>
    <definedName name="INDASS1">[3]MAIN!$F$247:$AJ$247</definedName>
    <definedName name="INDASS2">[3]MAIN!$F$265:$AJ$265</definedName>
    <definedName name="ISHOD1" localSheetId="0">#REF!</definedName>
    <definedName name="ISHOD1" localSheetId="1">#REF!</definedName>
    <definedName name="ISHOD1">#REF!</definedName>
    <definedName name="ISHOD2_1" localSheetId="0">#REF!</definedName>
    <definedName name="ISHOD2_1" localSheetId="1">#REF!</definedName>
    <definedName name="ISHOD2_1">#REF!</definedName>
    <definedName name="ISHOD2_2" localSheetId="0">#REF!</definedName>
    <definedName name="ISHOD2_2" localSheetId="1">#REF!</definedName>
    <definedName name="ISHOD2_2">#REF!</definedName>
    <definedName name="k" localSheetId="1">#N/A</definedName>
    <definedName name="k" localSheetId="5">[13]!k</definedName>
    <definedName name="k" localSheetId="6">[10]!k</definedName>
    <definedName name="k">[14]!k</definedName>
    <definedName name="knkn.n." localSheetId="1">[4]!knkn.n.</definedName>
    <definedName name="knkn.n.">[5]!knkn.n.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[10]!lklklk</definedName>
    <definedName name="Loans_o" localSheetId="0">'[9]13'!#REF!</definedName>
    <definedName name="Loans_o" localSheetId="1">'[9]13'!#REF!</definedName>
    <definedName name="Loans_o">'[9]13'!#REF!</definedName>
    <definedName name="LTI_6" localSheetId="0">'[9]6'!#REF!</definedName>
    <definedName name="LTI_6" localSheetId="1">'[9]6'!#REF!</definedName>
    <definedName name="LTI_6">'[9]6'!#REF!</definedName>
    <definedName name="m" localSheetId="0">#REF!</definedName>
    <definedName name="m" localSheetId="1">#REF!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 localSheetId="0">[20]FST5!$G$100:$G$116,P1_net</definedName>
    <definedName name="net" localSheetId="1">[20]FST5!$G$100:$G$116,P1_net</definedName>
    <definedName name="net">[20]FST5!$G$100:$G$116,P1_net</definedName>
    <definedName name="nmbm">[10]!nmbm</definedName>
    <definedName name="npi">[3]MAIN!$F$1245:$AK$1245</definedName>
    <definedName name="NPVR">[3]MAIN!$D$1025</definedName>
    <definedName name="NSRF" localSheetId="0">#REF!</definedName>
    <definedName name="NSRF" localSheetId="1">#REF!</definedName>
    <definedName name="NSRF">#REF!</definedName>
    <definedName name="nv">[10]!nv</definedName>
    <definedName name="Nотп_нн_смежн" localSheetId="0">#REF!</definedName>
    <definedName name="Nотп_нн_смежн" localSheetId="5">#REF!</definedName>
    <definedName name="Nотп_нн_смежн">#REF!</definedName>
    <definedName name="Nотп_сн1_смежн" localSheetId="0">#REF!</definedName>
    <definedName name="Nотп_сн1_смежн" localSheetId="5">#REF!</definedName>
    <definedName name="Nотп_сн1_смежн">#REF!</definedName>
    <definedName name="Nотп_сн2_смежн" localSheetId="0">#REF!</definedName>
    <definedName name="Nотп_сн2_смежн" localSheetId="5">#REF!</definedName>
    <definedName name="Nотп_сн2_смежн">#REF!</definedName>
    <definedName name="Nотп_сн2_СН1" localSheetId="5">#REF!</definedName>
    <definedName name="Nотп_сн2_СН1">#REF!</definedName>
    <definedName name="Nпост_вн" localSheetId="5">#REF!</definedName>
    <definedName name="Nпост_вн">#REF!</definedName>
    <definedName name="Nпост_нн" localSheetId="5">#REF!</definedName>
    <definedName name="Nпост_нн">#REF!</definedName>
    <definedName name="Nпост_сн1" localSheetId="5">#REF!</definedName>
    <definedName name="Nпост_сн1">#REF!</definedName>
    <definedName name="Nпост_сн2" localSheetId="5">#REF!</definedName>
    <definedName name="Nпост_сн2">#REF!</definedName>
    <definedName name="Nэ" localSheetId="6">[24]Лист1!#REF!</definedName>
    <definedName name="Nэ">[23]Лист1!#REF!</definedName>
    <definedName name="ok" localSheetId="6">[28]Контроль!$E$1</definedName>
    <definedName name="ok">[29]Контроль!$E$1</definedName>
    <definedName name="ORG" localSheetId="0">[22]Справочники!#REF!</definedName>
    <definedName name="ORG" localSheetId="1">[22]Справочники!#REF!</definedName>
    <definedName name="ORG">[22]Справочники!#REF!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[30]База!$G$167:$G$172,[30]База!$G$174:$G$175,[30]База!$G$177:$G$180,[30]База!$G$182,[30]База!$G$184:$G$188,[30]База!$G$190,[30]База!$G$192:$G$194</definedName>
    <definedName name="P1_eso" hidden="1">[30]База!$G$167:$G$172,[30]База!$G$174:$G$175,[30]База!$G$177:$G$180,[30]База!$G$182,[30]База!$G$184:$G$188,[30]База!$G$190,[30]База!$G$192:$G$194</definedName>
    <definedName name="P1_ESO_PROT" localSheetId="0" hidden="1">#REF!,#REF!,#REF!,#REF!,#REF!,#REF!,#REF!,#REF!</definedName>
    <definedName name="P1_ESO_PROT" localSheetId="1" hidden="1">#REF!,#REF!,#REF!,#REF!,#REF!,#REF!,#REF!,#REF!</definedName>
    <definedName name="P1_ESO_PROT" hidden="1">#REF!,#REF!,#REF!,#REF!,#REF!,#REF!,#REF!,#REF!</definedName>
    <definedName name="P1_net" hidden="1">[30]База!$G$118:$G$123,[30]База!$G$125:$G$126,[30]База!$G$128:$G$131,[30]База!$G$133,[30]База!$G$135:$G$139,[30]База!$G$141,[30]База!$G$143:$G$145</definedName>
    <definedName name="P1_SBT_PROT" localSheetId="0" hidden="1">#REF!,#REF!,#REF!,#REF!,#REF!,#REF!,#REF!</definedName>
    <definedName name="P1_SBT_PROT" localSheetId="1" hidden="1">#REF!,#REF!,#REF!,#REF!,#REF!,#REF!,#REF!</definedName>
    <definedName name="P1_SBT_PROT" hidden="1">#REF!,#REF!,#REF!,#REF!,#REF!,#REF!,#REF!</definedName>
    <definedName name="P1_SC22" localSheetId="0" hidden="1">#REF!,#REF!,#REF!,#REF!,#REF!,#REF!</definedName>
    <definedName name="P1_SC22" localSheetId="1" hidden="1">#REF!,#REF!,#REF!,#REF!,#REF!,#REF!</definedName>
    <definedName name="P1_SC22" hidden="1">#REF!,#REF!,#REF!,#REF!,#REF!,#REF!</definedName>
    <definedName name="P1_SCOPE_16_PRT" hidden="1">[30]База!$E$15:$I$16,[30]База!$E$18:$I$20,[30]База!$E$23:$I$23,[30]База!$E$26:$I$26,[30]База!$E$29:$I$29,[30]База!$E$32:$I$32,[30]База!$E$35:$I$35,[30]База!$B$34,[30]База!$B$37</definedName>
    <definedName name="P1_SCOPE_17_PRT" hidden="1">[30]База!$E$13:$H$21,[30]База!$J$9:$J$11,[30]База!$J$13:$J$21,[30]База!$E$24:$H$26,[30]База!$E$28:$H$36,[30]База!$J$24:$M$26,[30]База!$J$28:$M$36,[30]База!$E$39:$H$41</definedName>
    <definedName name="P1_SCOPE_4_PRT" hidden="1">[30]База!$F$23:$I$23,[30]База!$F$25:$I$25,[30]База!$F$27:$I$31,[30]База!$K$14:$N$20,[30]База!$K$23:$N$23,[30]База!$K$25:$N$25,[30]База!$K$27:$N$31,[30]База!$P$14:$S$20,[30]База!$P$23:$S$23</definedName>
    <definedName name="P1_SCOPE_5_PRT" hidden="1">[30]База!$F$23:$I$23,[30]База!$F$25:$I$25,[30]База!$F$27:$I$31,[30]База!$K$14:$N$21,[30]База!$K$23:$N$23,[30]База!$K$25:$N$25,[30]База!$K$27:$N$31,[30]База!$P$14:$S$21,[30]База!$P$23:$S$23</definedName>
    <definedName name="P1_SCOPE_CORR" localSheetId="0" hidden="1">#REF!,#REF!,#REF!,#REF!,#REF!,#REF!,#REF!</definedName>
    <definedName name="P1_SCOPE_CORR" localSheetId="1" hidden="1">#REF!,#REF!,#REF!,#REF!,#REF!,#REF!,#REF!</definedName>
    <definedName name="P1_SCOPE_CORR" hidden="1">#REF!,#REF!,#REF!,#REF!,#REF!,#REF!,#REF!</definedName>
    <definedName name="P1_SCOPE_DOP" localSheetId="0" hidden="1">#REF!,#REF!,#REF!,#REF!,#REF!,#REF!</definedName>
    <definedName name="P1_SCOPE_DOP" localSheetId="1" hidden="1">#REF!,#REF!,#REF!,#REF!,#REF!,#REF!</definedName>
    <definedName name="P1_SCOPE_DOP" hidden="1">#REF!,#REF!,#REF!,#REF!,#REF!,#REF!</definedName>
    <definedName name="P1_SCOPE_F1_PRT" hidden="1">[30]База!$D$74:$E$84,[30]База!$D$71:$E$72,[30]База!$D$66:$E$69,[30]База!$D$61:$E$64</definedName>
    <definedName name="P1_SCOPE_F2_PRT" hidden="1">[30]База!$G$56,[30]База!$E$55:$E$56,[30]База!$F$55:$G$55,[30]База!$D$55</definedName>
    <definedName name="P1_SCOPE_FLOAD" localSheetId="0" hidden="1">#REF!,#REF!,#REF!,#REF!,#REF!,#REF!</definedName>
    <definedName name="P1_SCOPE_FLOAD" localSheetId="1" hidden="1">#REF!,#REF!,#REF!,#REF!,#REF!,#REF!</definedName>
    <definedName name="P1_SCOPE_FLOAD" hidden="1">#REF!,#REF!,#REF!,#REF!,#REF!,#REF!</definedName>
    <definedName name="P1_SCOPE_FRML" localSheetId="0" hidden="1">#REF!,#REF!,#REF!,#REF!,#REF!,#REF!</definedName>
    <definedName name="P1_SCOPE_FRML" localSheetId="1" hidden="1">#REF!,#REF!,#REF!,#REF!,#REF!,#REF!</definedName>
    <definedName name="P1_SCOPE_FRML" hidden="1">#REF!,#REF!,#REF!,#REF!,#REF!,#REF!</definedName>
    <definedName name="P1_SCOPE_FST7" localSheetId="0" hidden="1">#REF!,#REF!,#REF!,#REF!,#REF!,#REF!</definedName>
    <definedName name="P1_SCOPE_FST7" localSheetId="1" hidden="1">#REF!,#REF!,#REF!,#REF!,#REF!,#REF!</definedName>
    <definedName name="P1_SCOPE_FST7" hidden="1">#REF!,#REF!,#REF!,#REF!,#REF!,#REF!</definedName>
    <definedName name="P1_SCOPE_FULL_LOAD" localSheetId="1" hidden="1">#REF!,#REF!,#REF!,#REF!,#REF!,#REF!</definedName>
    <definedName name="P1_SCOPE_FULL_LOAD" hidden="1">#REF!,#REF!,#REF!,#REF!,#REF!,#REF!</definedName>
    <definedName name="P1_SCOPE_IND" localSheetId="1" hidden="1">#REF!,#REF!,#REF!,#REF!,#REF!,#REF!</definedName>
    <definedName name="P1_SCOPE_IND" hidden="1">#REF!,#REF!,#REF!,#REF!,#REF!,#REF!</definedName>
    <definedName name="P1_SCOPE_IND2" localSheetId="0" hidden="1">#REF!,#REF!,#REF!,#REF!,#REF!</definedName>
    <definedName name="P1_SCOPE_IND2" localSheetId="1" hidden="1">#REF!,#REF!,#REF!,#REF!,#REF!</definedName>
    <definedName name="P1_SCOPE_IND2" hidden="1">#REF!,#REF!,#REF!,#REF!,#REF!</definedName>
    <definedName name="P1_SCOPE_NOTIND" localSheetId="0" hidden="1">#REF!,#REF!,#REF!,#REF!,#REF!,#REF!</definedName>
    <definedName name="P1_SCOPE_NOTIND" localSheetId="1" hidden="1">#REF!,#REF!,#REF!,#REF!,#REF!,#REF!</definedName>
    <definedName name="P1_SCOPE_NOTIND" hidden="1">#REF!,#REF!,#REF!,#REF!,#REF!,#REF!</definedName>
    <definedName name="P1_SCOPE_NotInd2" localSheetId="0" hidden="1">#REF!,#REF!,#REF!,#REF!,#REF!,#REF!,#REF!</definedName>
    <definedName name="P1_SCOPE_NotInd2" localSheetId="1" hidden="1">#REF!,#REF!,#REF!,#REF!,#REF!,#REF!,#REF!</definedName>
    <definedName name="P1_SCOPE_NotInd2" hidden="1">#REF!,#REF!,#REF!,#REF!,#REF!,#REF!,#REF!</definedName>
    <definedName name="P1_SCOPE_NotInd3" localSheetId="0" hidden="1">#REF!,#REF!,#REF!,#REF!,#REF!,#REF!,#REF!</definedName>
    <definedName name="P1_SCOPE_NotInd3" localSheetId="1" hidden="1">#REF!,#REF!,#REF!,#REF!,#REF!,#REF!,#REF!</definedName>
    <definedName name="P1_SCOPE_NotInd3" hidden="1">#REF!,#REF!,#REF!,#REF!,#REF!,#REF!,#REF!</definedName>
    <definedName name="P1_SCOPE_NotInt" localSheetId="0" hidden="1">#REF!,#REF!,#REF!,#REF!,#REF!,#REF!</definedName>
    <definedName name="P1_SCOPE_NotInt" localSheetId="1" hidden="1">#REF!,#REF!,#REF!,#REF!,#REF!,#REF!</definedName>
    <definedName name="P1_SCOPE_NotInt" hidden="1">#REF!,#REF!,#REF!,#REF!,#REF!,#REF!</definedName>
    <definedName name="P1_SCOPE_PER_PRT" hidden="1">[30]База!$H$15:$H$19,[30]База!$H$21:$H$25,[30]База!$J$14:$J$25,[30]База!$K$15:$K$19,[30]База!$K$21:$K$25</definedName>
    <definedName name="P1_SCOPE_SAVE2" localSheetId="0" hidden="1">#REF!,#REF!,#REF!,#REF!,#REF!,#REF!,#REF!</definedName>
    <definedName name="P1_SCOPE_SAVE2" localSheetId="1" hidden="1">#REF!,#REF!,#REF!,#REF!,#REF!,#REF!,#REF!</definedName>
    <definedName name="P1_SCOPE_SAVE2" hidden="1">#REF!,#REF!,#REF!,#REF!,#REF!,#REF!,#REF!</definedName>
    <definedName name="P1_SCOPE_SV_LD" localSheetId="0" hidden="1">#REF!,#REF!,#REF!,#REF!,#REF!,#REF!,#REF!</definedName>
    <definedName name="P1_SCOPE_SV_LD" localSheetId="1" hidden="1">#REF!,#REF!,#REF!,#REF!,#REF!,#REF!,#REF!</definedName>
    <definedName name="P1_SCOPE_SV_LD" hidden="1">#REF!,#REF!,#REF!,#REF!,#REF!,#REF!,#REF!</definedName>
    <definedName name="P1_SCOPE_SV_LD1" localSheetId="0" hidden="1">#REF!,#REF!,#REF!,#REF!,#REF!,#REF!,#REF!</definedName>
    <definedName name="P1_SCOPE_SV_LD1" localSheetId="1" hidden="1">#REF!,#REF!,#REF!,#REF!,#REF!,#REF!,#REF!</definedName>
    <definedName name="P1_SCOPE_SV_LD1" hidden="1">#REF!,#REF!,#REF!,#REF!,#REF!,#REF!,#REF!</definedName>
    <definedName name="P1_SCOPE_SV_PRT" localSheetId="1" hidden="1">#REF!,#REF!,#REF!,#REF!,#REF!,#REF!,#REF!</definedName>
    <definedName name="P1_SCOPE_SV_PRT" hidden="1">#REF!,#REF!,#REF!,#REF!,#REF!,#REF!,#REF!</definedName>
    <definedName name="P1_SET_PROT" localSheetId="1" hidden="1">#REF!,#REF!,#REF!,#REF!,#REF!,#REF!,#REF!</definedName>
    <definedName name="P1_SET_PROT" hidden="1">#REF!,#REF!,#REF!,#REF!,#REF!,#REF!,#REF!</definedName>
    <definedName name="P1_SET_PRT" localSheetId="1" hidden="1">#REF!,#REF!,#REF!,#REF!,#REF!,#REF!,#REF!</definedName>
    <definedName name="P1_SET_PRT" hidden="1">#REF!,#REF!,#REF!,#REF!,#REF!,#REF!,#REF!</definedName>
    <definedName name="P1_T1_Protect" localSheetId="6" hidden="1">[31]перекрестка!$J$42:$K$46,[31]перекрестка!$J$49,[31]перекрестка!$J$50:$K$54,[31]перекрестка!$J$55,[31]перекрестка!$J$56:$K$60,[31]перекрестка!$J$62:$K$66</definedName>
    <definedName name="P1_T1_Protect" hidden="1">[32]перекрестка!$J$42:$K$46,[32]перекрестка!$J$49,[32]перекрестка!$J$50:$K$54,[32]перекрестка!$J$55,[32]перекрестка!$J$56:$K$60,[32]перекрестка!$J$62:$K$66</definedName>
    <definedName name="P1_T16_Protect" localSheetId="0" hidden="1">#REF!,#REF!,#REF!,#REF!,#REF!,#REF!,#REF!,#REF!</definedName>
    <definedName name="P1_T16_Protect" localSheetId="6" hidden="1">#REF!,#REF!,#REF!,#REF!,#REF!,#REF!,#REF!,#REF!</definedName>
    <definedName name="P1_T16_Protect" hidden="1">#REF!,#REF!,#REF!,#REF!,#REF!,#REF!,#REF!,#REF!</definedName>
    <definedName name="P1_T17?L4">'[27]29'!$J$18:$J$25,'[27]29'!$G$18:$G$25,'[27]29'!$G$35:$G$42,'[27]29'!$J$35:$J$42,'[27]29'!$G$60,'[27]29'!$J$60,'[27]29'!$M$60,'[27]29'!$P$60,'[27]29'!$P$18:$P$25,'[27]29'!$G$9:$G$16</definedName>
    <definedName name="P1_T17?unit?РУБ.ГКАЛ">'[27]29'!$F$44:$F$51,'[27]29'!$I$44:$I$51,'[27]29'!$L$44:$L$51,'[27]29'!$F$18:$F$25,'[27]29'!$I$60,'[27]29'!$L$60,'[27]29'!$O$60,'[27]29'!$F$60,'[27]29'!$F$9:$F$16,'[27]29'!$I$9:$I$16</definedName>
    <definedName name="P1_T17?unit?ТГКАЛ">'[27]29'!$M$18:$M$25,'[27]29'!$J$18:$J$25,'[27]29'!$G$18:$G$25,'[27]29'!$G$35:$G$42,'[27]29'!$J$35:$J$42,'[27]29'!$G$60,'[27]29'!$J$60,'[27]29'!$M$60,'[27]29'!$P$60,'[27]29'!$G$9:$G$16</definedName>
    <definedName name="P1_T17_Protection">'[27]29'!$O$47:$P$51,'[27]29'!$L$47:$M$51,'[27]29'!$L$53:$M$53,'[27]29'!$L$55:$M$59,'[27]29'!$O$53:$P$53,'[27]29'!$O$55:$P$59,'[27]29'!$F$12:$G$16,'[27]29'!$F$10:$G$10</definedName>
    <definedName name="P1_T18.2_Protect" localSheetId="6" hidden="1">'[31]18.2'!$F$12:$J$19,'[31]18.2'!$F$22:$J$25,'[31]18.2'!$B$28:$J$31,'[31]18.2'!$F$33:$J$33,'[31]18.2'!$B$35:$J$38,'[31]18.2'!$F$42:$J$47,'[31]18.2'!$F$54:$J$54</definedName>
    <definedName name="P1_T18.2_Protect" hidden="1">'[32]18.2'!$F$12:$J$19,'[32]18.2'!$F$22:$J$25,'[32]18.2'!$B$28:$J$31,'[32]18.2'!$F$33:$J$33,'[32]18.2'!$B$35:$J$38,'[32]18.2'!$F$42:$J$47,'[32]18.2'!$F$54:$J$54</definedName>
    <definedName name="P1_T20_Protection" hidden="1">'[27]20'!$E$4:$H$4,'[27]20'!$E$13:$H$13,'[27]20'!$E$16:$H$17,'[27]20'!$E$19:$H$19,'[27]20'!$J$4:$M$4,'[27]20'!$J$8:$M$11,'[27]20'!$J$13:$M$13,'[27]20'!$J$16:$M$17,'[27]20'!$J$19:$M$19</definedName>
    <definedName name="P1_T21_Protection">'[27]21'!$O$31:$S$33,'[27]21'!$E$11,'[27]21'!$G$11:$K$11,'[27]21'!$M$11,'[27]21'!$O$11:$S$11,'[27]21'!$E$14:$E$16,'[27]21'!$G$14:$K$16,'[27]21'!$M$14:$M$16,'[27]21'!$O$14:$S$16</definedName>
    <definedName name="P1_T23_Protection">'[27]23'!$F$9:$J$25,'[27]23'!$O$9:$P$25,'[27]23'!$A$32:$A$34,'[27]23'!$F$32:$J$34,'[27]23'!$O$32:$P$34,'[27]23'!$A$37:$A$53,'[27]23'!$F$37:$J$53,'[27]23'!$O$37:$P$53</definedName>
    <definedName name="P1_T25_protection">'[27]25'!$G$8:$J$21,'[27]25'!$G$24:$J$28,'[27]25'!$G$30:$J$33,'[27]25'!$G$35:$J$37,'[27]25'!$G$41:$J$42,'[27]25'!$L$8:$O$21,'[27]25'!$L$24:$O$28,'[27]25'!$L$30:$O$33</definedName>
    <definedName name="P1_T26_Protection">'[27]26'!$B$34:$B$36,'[27]26'!$F$8:$I$8,'[27]26'!$F$10:$I$11,'[27]26'!$F$13:$I$15,'[27]26'!$F$18:$I$19,'[27]26'!$F$22:$I$24,'[27]26'!$F$26:$I$26,'[27]26'!$F$29:$I$32</definedName>
    <definedName name="P1_T27_Protection">'[27]27'!$B$34:$B$36,'[27]27'!$F$8:$I$8,'[27]27'!$F$10:$I$11,'[27]27'!$F$13:$I$15,'[27]27'!$F$18:$I$19,'[27]27'!$F$22:$I$24,'[27]27'!$F$26:$I$26,'[27]27'!$F$29:$I$32</definedName>
    <definedName name="P1_T28?axis?R?ПЭ">'[27]28'!$D$16:$I$18,'[27]28'!$D$22:$I$24,'[27]28'!$D$28:$I$30,'[27]28'!$D$37:$I$39,'[27]28'!$D$42:$I$44,'[27]28'!$D$48:$I$50,'[27]28'!$D$54:$I$56,'[27]28'!$D$63:$I$65</definedName>
    <definedName name="P1_T28?axis?R?ПЭ?">'[27]28'!$B$16:$B$18,'[27]28'!$B$22:$B$24,'[27]28'!$B$28:$B$30,'[27]28'!$B$37:$B$39,'[27]28'!$B$42:$B$44,'[27]28'!$B$48:$B$50,'[27]28'!$B$54:$B$56,'[27]28'!$B$63:$B$65</definedName>
    <definedName name="P1_T28?Data">'[27]28'!$G$242:$H$265,'[27]28'!$D$242:$E$265,'[27]28'!$G$216:$H$239,'[27]28'!$D$268:$E$292,'[27]28'!$G$268:$H$292,'[27]28'!$D$216:$E$239,'[27]28'!$G$190:$H$213</definedName>
    <definedName name="P1_T28_Protection">'[27]28'!$B$74:$B$76,'[27]28'!$B$80:$B$82,'[27]28'!$B$89:$B$91,'[27]28'!$B$94:$B$96,'[27]28'!$B$100:$B$102,'[27]28'!$B$106:$B$108,'[27]28'!$B$115:$B$117,'[27]28'!$B$120:$B$122</definedName>
    <definedName name="P1_T4_Protect" localSheetId="6" hidden="1">'[31]4'!$G$20:$J$20,'[31]4'!$G$22:$J$22,'[31]4'!$G$24:$J$28,'[31]4'!$L$11:$O$17,'[31]4'!$L$20:$O$20,'[31]4'!$L$22:$O$22,'[31]4'!$L$24:$O$28,'[31]4'!$Q$11:$T$17,'[31]4'!$Q$20:$T$20</definedName>
    <definedName name="P1_T4_Protect" hidden="1">'[32]4'!$G$20:$J$20,'[32]4'!$G$22:$J$22,'[32]4'!$G$24:$J$28,'[32]4'!$L$11:$O$17,'[32]4'!$L$20:$O$20,'[32]4'!$L$22:$O$22,'[32]4'!$L$24:$O$28,'[32]4'!$Q$11:$T$17,'[32]4'!$Q$20:$T$20</definedName>
    <definedName name="P1_T6_Protect" localSheetId="6" hidden="1">'[31]6'!$D$46:$H$55,'[31]6'!$J$46:$N$55,'[31]6'!$D$57:$H$59,'[31]6'!$J$57:$N$59,'[31]6'!$B$10:$B$19,'[31]6'!$D$10:$H$19,'[31]6'!$J$10:$N$19,'[31]6'!$D$21:$H$23,'[31]6'!$J$21:$N$23</definedName>
    <definedName name="P1_T6_Protect" hidden="1">'[32]6'!$D$46:$H$55,'[32]6'!$J$46:$N$55,'[32]6'!$D$57:$H$59,'[32]6'!$J$57:$N$59,'[32]6'!$B$10:$B$19,'[32]6'!$D$10:$H$19,'[32]6'!$J$10:$N$19,'[32]6'!$D$21:$H$23,'[32]6'!$J$21:$N$23</definedName>
    <definedName name="P10_SCOPE_FULL_LOAD" localSheetId="0" hidden="1">#REF!,#REF!,#REF!,#REF!,#REF!,#REF!</definedName>
    <definedName name="P10_SCOPE_FULL_LOAD" localSheetId="1" hidden="1">#REF!,#REF!,#REF!,#REF!,#REF!,#REF!</definedName>
    <definedName name="P10_SCOPE_FULL_LOAD" hidden="1">#REF!,#REF!,#REF!,#REF!,#REF!,#REF!</definedName>
    <definedName name="P10_T1_Protect" localSheetId="6" hidden="1">[31]перекрестка!$F$42:$H$46,[31]перекрестка!$F$49:$G$49,[31]перекрестка!$F$50:$H$54,[31]перекрестка!$F$55:$G$55,[31]перекрестка!$F$56:$H$60</definedName>
    <definedName name="P10_T1_Protect" hidden="1">[32]перекрестка!$F$42:$H$46,[32]перекрестка!$F$49:$G$49,[32]перекрестка!$F$50:$H$54,[32]перекрестка!$F$55:$G$55,[32]перекрестка!$F$56:$H$60</definedName>
    <definedName name="P10_T28_Protection">'[27]28'!$G$167:$H$169,'[27]28'!$D$172:$E$174,'[27]28'!$G$172:$H$174,'[27]28'!$D$178:$E$180,'[27]28'!$G$178:$H$181,'[27]28'!$D$184:$E$186,'[27]28'!$G$184:$H$186</definedName>
    <definedName name="P11_SCOPE_FULL_LOAD" localSheetId="0" hidden="1">#REF!,#REF!,#REF!,#REF!,#REF!</definedName>
    <definedName name="P11_SCOPE_FULL_LOAD" localSheetId="1" hidden="1">#REF!,#REF!,#REF!,#REF!,#REF!</definedName>
    <definedName name="P11_SCOPE_FULL_LOAD" hidden="1">#REF!,#REF!,#REF!,#REF!,#REF!</definedName>
    <definedName name="P11_T1_Protect" localSheetId="6" hidden="1">[31]перекрестка!$F$62:$H$66,[31]перекрестка!$F$68:$H$72,[31]перекрестка!$F$74:$H$78,[31]перекрестка!$F$80:$H$84,[31]перекрестка!$F$89:$G$89</definedName>
    <definedName name="P11_T1_Protect" hidden="1">[32]перекрестка!$F$62:$H$66,[32]перекрестка!$F$68:$H$72,[32]перекрестка!$F$74:$H$78,[32]перекрестка!$F$80:$H$84,[32]перекрестка!$F$89:$G$89</definedName>
    <definedName name="P11_T28_Protection">'[27]28'!$D$193:$E$195,'[27]28'!$G$193:$H$195,'[27]28'!$D$198:$E$200,'[27]28'!$G$198:$H$200,'[27]28'!$D$204:$E$206,'[27]28'!$G$204:$H$206,'[27]28'!$D$210:$E$212,'[27]28'!$B$68:$B$70</definedName>
    <definedName name="P12_SCOPE_FULL_LOAD" localSheetId="0" hidden="1">#REF!,#REF!,#REF!,#REF!,#REF!,#REF!</definedName>
    <definedName name="P12_SCOPE_FULL_LOAD" localSheetId="1" hidden="1">#REF!,#REF!,#REF!,#REF!,#REF!,#REF!</definedName>
    <definedName name="P12_SCOPE_FULL_LOAD" hidden="1">#REF!,#REF!,#REF!,#REF!,#REF!,#REF!</definedName>
    <definedName name="P12_T1_Protect" localSheetId="6" hidden="1">[31]перекрестка!$F$90:$H$94,[31]перекрестка!$F$95:$G$95,[31]перекрестка!$F$96:$H$100,[31]перекрестка!$F$102:$H$106,[31]перекрестка!$F$108:$H$112</definedName>
    <definedName name="P12_T1_Protect" hidden="1">[32]перекрестка!$F$90:$H$94,[32]перекрестка!$F$95:$G$95,[32]перекрестка!$F$96:$H$100,[32]перекрестка!$F$102:$H$106,[32]перекрестка!$F$108:$H$112</definedName>
    <definedName name="P12_T28_Protection" localSheetId="0">P1_T28_Protection,P2_T28_Protection,P3_T28_Protection,P4_T28_Protection,P5_T28_Protection,P6_T28_Protection,P7_T28_Protection,P8_T28_Protection</definedName>
    <definedName name="P12_T28_Protection" localSheetId="6">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SCOPE_FULL_LOAD" localSheetId="0" hidden="1">#REF!,#REF!,#REF!,#REF!,#REF!,#REF!</definedName>
    <definedName name="P13_SCOPE_FULL_LOAD" localSheetId="1" hidden="1">#REF!,#REF!,#REF!,#REF!,#REF!,#REF!</definedName>
    <definedName name="P13_SCOPE_FULL_LOAD" hidden="1">#REF!,#REF!,#REF!,#REF!,#REF!,#REF!</definedName>
    <definedName name="P13_T1_Protect" localSheetId="6" hidden="1">[31]перекрестка!$F$114:$H$118,[31]перекрестка!$F$120:$H$124,[31]перекрестка!$F$127:$G$127,[31]перекрестка!$F$128:$H$132,[31]перекрестка!$F$133:$G$133</definedName>
    <definedName name="P13_T1_Protect" hidden="1">[32]перекрестка!$F$114:$H$118,[32]перекрестка!$F$120:$H$124,[32]перекрестка!$F$127:$G$127,[32]перекрестка!$F$128:$H$132,[32]перекрестка!$F$133:$G$133</definedName>
    <definedName name="P14_SCOPE_FULL_LOAD" localSheetId="0" hidden="1">#REF!,#REF!,#REF!,#REF!,#REF!,#REF!</definedName>
    <definedName name="P14_SCOPE_FULL_LOAD" localSheetId="1" hidden="1">#REF!,#REF!,#REF!,#REF!,#REF!,#REF!</definedName>
    <definedName name="P14_SCOPE_FULL_LOAD" hidden="1">#REF!,#REF!,#REF!,#REF!,#REF!,#REF!</definedName>
    <definedName name="P14_T1_Protect" localSheetId="6" hidden="1">[31]перекрестка!$F$134:$H$138,[31]перекрестка!$F$140:$H$144,[31]перекрестка!$F$146:$H$150,[31]перекрестка!$F$152:$H$156,[31]перекрестка!$F$158:$H$162</definedName>
    <definedName name="P14_T1_Protect" hidden="1">[32]перекрестка!$F$134:$H$138,[32]перекрестка!$F$140:$H$144,[32]перекрестка!$F$146:$H$150,[32]перекрестка!$F$152:$H$156,[32]перекрестка!$F$158:$H$162</definedName>
    <definedName name="P15_SCOPE_FULL_LOAD" localSheetId="0" hidden="1">#REF!,#REF!,#REF!,#REF!,#REF!,P1_SCOPE_FULL_LOAD</definedName>
    <definedName name="P15_SCOPE_FULL_LOAD" localSheetId="1" hidden="1">#REF!,#REF!,#REF!,#REF!,#REF!,БЭ!P1_SCOPE_FULL_LOAD</definedName>
    <definedName name="P15_SCOPE_FULL_LOAD" hidden="1">#REF!,#REF!,#REF!,#REF!,#REF!,P1_SCOPE_FULL_LOAD</definedName>
    <definedName name="P15_T1_Protect" localSheetId="6" hidden="1">[31]перекрестка!$J$158:$K$162,[31]перекрестка!$J$152:$K$156,[31]перекрестка!$J$146:$K$150,[31]перекрестка!$J$140:$K$144,[31]перекрестка!$J$11</definedName>
    <definedName name="P15_T1_Protect" hidden="1">[32]перекрестка!$J$158:$K$162,[32]перекрестка!$J$152:$K$156,[32]перекрестка!$J$146:$K$150,[32]перекрестка!$J$140:$K$144,[32]перекрестка!$J$11</definedName>
    <definedName name="P16_SCOPE_FULL_LOAD" localSheetId="0" hidden="1">АЭ!P2_SCOPE_FULL_LOAD,АЭ!P3_SCOPE_FULL_LOAD,АЭ!P4_SCOPE_FULL_LOAD,АЭ!P5_SCOPE_FULL_LOAD,АЭ!P6_SCOPE_FULL_LOAD,АЭ!P7_SCOPE_FULL_LOAD,АЭ!P8_SCOPE_FULL_LOAD</definedName>
    <definedName name="P16_SCOPE_FULL_LOAD" localSheetId="1" hidden="1">БЭ!P2_SCOPE_FULL_LOAD,БЭ!P3_SCOPE_FULL_LOAD,БЭ!P4_SCOPE_FULL_LOAD,БЭ!P5_SCOPE_FULL_LOAD,БЭ!P6_SCOPE_FULL_LOAD,БЭ!P7_SCOPE_FULL_LOAD,БЭ!P8_SCOPE_FULL_LOAD</definedName>
    <definedName name="P16_SCOPE_FULL_LOAD" hidden="1">P2_SCOPE_FULL_LOAD,P3_SCOPE_FULL_LOAD,P4_SCOPE_FULL_LOAD,P5_SCOPE_FULL_LOAD,P6_SCOPE_FULL_LOAD,P7_SCOPE_FULL_LOAD,P8_SCOPE_FULL_LOAD</definedName>
    <definedName name="P16_T1_Protect" localSheetId="6" hidden="1">[31]перекрестка!$J$12:$K$16,[31]перекрестка!$J$17,[31]перекрестка!$J$18:$K$22,[31]перекрестка!$J$24:$K$28,[31]перекрестка!$J$30:$K$34,[31]перекрестка!$F$23:$G$23</definedName>
    <definedName name="P16_T1_Protect" hidden="1">[32]перекрестка!$J$12:$K$16,[32]перекрестка!$J$17,[32]перекрестка!$J$18:$K$22,[32]перекрестка!$J$24:$K$28,[32]перекрестка!$J$30:$K$34,[32]перекрестка!$F$23:$G$23</definedName>
    <definedName name="P17_SCOPE_FULL_LOAD" localSheetId="0" hidden="1">АЭ!P9_SCOPE_FULL_LOAD,АЭ!P10_SCOPE_FULL_LOAD,АЭ!P11_SCOPE_FULL_LOAD,АЭ!P12_SCOPE_FULL_LOAD,АЭ!P13_SCOPE_FULL_LOAD,АЭ!P14_SCOPE_FULL_LOAD,АЭ!P15_SCOPE_FULL_LOAD</definedName>
    <definedName name="P17_SCOPE_FULL_LOAD" localSheetId="1" hidden="1">БЭ!P9_SCOPE_FULL_LOAD,БЭ!P10_SCOPE_FULL_LOAD,БЭ!P11_SCOPE_FULL_LOAD,БЭ!P12_SCOPE_FULL_LOAD,БЭ!P13_SCOPE_FULL_LOAD,БЭ!P14_SCOPE_FULL_LOAD,БЭ!P15_SCOPE_FULL_LOAD</definedName>
    <definedName name="P17_SCOPE_FULL_LOAD" hidden="1">P9_SCOPE_FULL_LOAD,P10_SCOPE_FULL_LOAD,P11_SCOPE_FULL_LOAD,P12_SCOPE_FULL_LOAD,P13_SCOPE_FULL_LOAD,P14_SCOPE_FULL_LOAD,P15_SCOPE_FULL_LOAD</definedName>
    <definedName name="P17_T1_Protect" localSheetId="6" hidden="1">[31]перекрестка!$F$29:$G$29,[31]перекрестка!$F$61:$G$61,[31]перекрестка!$F$67:$G$67,[31]перекрестка!$F$101:$G$101,[31]перекрестка!$F$107:$G$107</definedName>
    <definedName name="P17_T1_Protect" hidden="1">[32]перекрестка!$F$29:$G$29,[32]перекрестка!$F$61:$G$61,[32]перекрестка!$F$67:$G$67,[32]перекрестка!$F$101:$G$101,[32]перекрестка!$F$107:$G$107</definedName>
    <definedName name="P18_T1_Protect" localSheetId="0" hidden="1">[32]перекрестка!$F$139:$G$139,[32]перекрестка!$F$145:$G$145,[32]перекрестка!$J$36:$K$40,P1_T1_Protect,P2_T1_Protect,P3_T1_Protect,P4_T1_Protect</definedName>
    <definedName name="P18_T1_Protect" localSheetId="6" hidden="1">[31]перекрестка!$F$139:$G$139,[31]перекрестка!$F$145:$G$145,[31]перекрестка!$J$36:$K$40,ЧЭ!P1_T1_Protect,ЧЭ!P2_T1_Protect,ЧЭ!P3_T1_Protect,ЧЭ!P4_T1_Protect</definedName>
    <definedName name="P18_T1_Protect" hidden="1">[32]перекрестка!$F$139:$G$139,[32]перекрестка!$F$145:$G$145,[32]перекрестка!$J$36:$K$40,P1_T1_Protect,P2_T1_Protect,P3_T1_Protect,P4_T1_Protect</definedName>
    <definedName name="P19_T1_Protect" localSheetId="0" hidden="1">P5_T1_Protect,P6_T1_Protect,P7_T1_Protect,P8_T1_Protect,P9_T1_Protect,P10_T1_Protect,P11_T1_Protect,P12_T1_Protect,P13_T1_Protect,P14_T1_Protect</definedName>
    <definedName name="P19_T1_Protect" localSheetId="6" hidden="1">ЧЭ!P5_T1_Protect,ЧЭ!P6_T1_Protect,ЧЭ!P7_T1_Protect,ЧЭ!P8_T1_Protect,ЧЭ!P9_T1_Protect,ЧЭ!P10_T1_Protect,ЧЭ!P11_T1_Protect,ЧЭ!P12_T1_Protect,ЧЭ!P13_T1_Protect,ЧЭ!P14_T1_Protect</definedName>
    <definedName name="P19_T1_Protect" hidden="1">P5_T1_Protect,P6_T1_Protect,P7_T1_Protect,P8_T1_Protect,P9_T1_Protect,P10_T1_Protect,P11_T1_Protect,P12_T1_Protect,P13_T1_Protect,P14_T1_Protect</definedName>
    <definedName name="P2_dip" hidden="1">[30]База!$G$100:$G$116,[30]База!$G$118:$G$123,[30]База!$G$125:$G$126,[30]База!$G$128:$G$131,[30]База!$G$133,[30]База!$G$135:$G$139,[30]База!$G$141</definedName>
    <definedName name="P2_SC22" localSheetId="0" hidden="1">#REF!,#REF!,#REF!,#REF!,#REF!,#REF!,#REF!</definedName>
    <definedName name="P2_SC22" localSheetId="1" hidden="1">#REF!,#REF!,#REF!,#REF!,#REF!,#REF!,#REF!</definedName>
    <definedName name="P2_SC22" hidden="1">#REF!,#REF!,#REF!,#REF!,#REF!,#REF!,#REF!</definedName>
    <definedName name="P2_SCOPE_16_PRT" hidden="1">[30]База!$E$38:$I$38,[30]База!$E$41:$I$41,[30]База!$E$45:$I$47,[30]База!$E$49:$I$49,[30]База!$E$53:$I$54,[30]База!$E$56:$I$57,[30]База!$E$59:$I$59,[30]База!$E$9:$I$13</definedName>
    <definedName name="P2_SCOPE_4_PRT" hidden="1">[30]База!$P$25:$S$25,[30]База!$P$27:$S$31,[30]База!$U$14:$X$20,[30]База!$U$23:$X$23,[30]База!$U$25:$X$25,[30]База!$U$27:$X$31,[30]База!$Z$14:$AC$20,[30]База!$Z$23:$AC$23,[30]База!$Z$25:$AC$25</definedName>
    <definedName name="P2_SCOPE_5_PRT" hidden="1">[30]База!$P$25:$S$25,[30]База!$P$27:$S$31,[30]База!$U$14:$X$21,[30]База!$U$23:$X$23,[30]База!$U$25:$X$25,[30]База!$U$27:$X$31,[30]База!$Z$14:$AC$21,[30]База!$Z$23:$AC$23,[30]База!$Z$25:$AC$25</definedName>
    <definedName name="P2_SCOPE_CORR" localSheetId="0" hidden="1">#REF!,#REF!,#REF!,#REF!,#REF!,#REF!,#REF!,#REF!</definedName>
    <definedName name="P2_SCOPE_CORR" localSheetId="1" hidden="1">#REF!,#REF!,#REF!,#REF!,#REF!,#REF!,#REF!,#REF!</definedName>
    <definedName name="P2_SCOPE_CORR" hidden="1">#REF!,#REF!,#REF!,#REF!,#REF!,#REF!,#REF!,#REF!</definedName>
    <definedName name="P2_SCOPE_F1_PRT" hidden="1">[30]База!$D$56:$E$59,[30]База!$D$34:$E$50,[30]База!$D$32:$E$32,[30]База!$D$23:$E$30</definedName>
    <definedName name="P2_SCOPE_F2_PRT" hidden="1">[30]База!$D$52:$G$54,[30]База!$C$21:$E$42,[30]База!$A$12:$E$12,[30]База!$C$8:$E$11</definedName>
    <definedName name="P2_SCOPE_FULL_LOAD" localSheetId="0" hidden="1">#REF!,#REF!,#REF!,#REF!,#REF!,#REF!</definedName>
    <definedName name="P2_SCOPE_FULL_LOAD" localSheetId="1" hidden="1">#REF!,#REF!,#REF!,#REF!,#REF!,#REF!</definedName>
    <definedName name="P2_SCOPE_FULL_LOAD" hidden="1">#REF!,#REF!,#REF!,#REF!,#REF!,#REF!</definedName>
    <definedName name="P2_SCOPE_IND" localSheetId="0" hidden="1">#REF!,#REF!,#REF!,#REF!,#REF!,#REF!</definedName>
    <definedName name="P2_SCOPE_IND" localSheetId="1" hidden="1">#REF!,#REF!,#REF!,#REF!,#REF!,#REF!</definedName>
    <definedName name="P2_SCOPE_IND" hidden="1">#REF!,#REF!,#REF!,#REF!,#REF!,#REF!</definedName>
    <definedName name="P2_SCOPE_IND2" localSheetId="0" hidden="1">#REF!,#REF!,#REF!,#REF!,#REF!</definedName>
    <definedName name="P2_SCOPE_IND2" localSheetId="1" hidden="1">#REF!,#REF!,#REF!,#REF!,#REF!</definedName>
    <definedName name="P2_SCOPE_IND2" hidden="1">#REF!,#REF!,#REF!,#REF!,#REF!</definedName>
    <definedName name="P2_SCOPE_NOTIND" localSheetId="0" hidden="1">#REF!,#REF!,#REF!,#REF!,#REF!,#REF!,#REF!</definedName>
    <definedName name="P2_SCOPE_NOTIND" localSheetId="1" hidden="1">#REF!,#REF!,#REF!,#REF!,#REF!,#REF!,#REF!</definedName>
    <definedName name="P2_SCOPE_NOTIND" hidden="1">#REF!,#REF!,#REF!,#REF!,#REF!,#REF!,#REF!</definedName>
    <definedName name="P2_SCOPE_NotInd2" localSheetId="0" hidden="1">#REF!,#REF!,#REF!,#REF!,#REF!,#REF!</definedName>
    <definedName name="P2_SCOPE_NotInd2" localSheetId="1" hidden="1">#REF!,#REF!,#REF!,#REF!,#REF!,#REF!</definedName>
    <definedName name="P2_SCOPE_NotInd2" hidden="1">#REF!,#REF!,#REF!,#REF!,#REF!,#REF!</definedName>
    <definedName name="P2_SCOPE_NotInd3" localSheetId="0" hidden="1">#REF!,#REF!,#REF!,#REF!,#REF!,#REF!,#REF!</definedName>
    <definedName name="P2_SCOPE_NotInd3" localSheetId="1" hidden="1">#REF!,#REF!,#REF!,#REF!,#REF!,#REF!,#REF!</definedName>
    <definedName name="P2_SCOPE_NotInd3" hidden="1">#REF!,#REF!,#REF!,#REF!,#REF!,#REF!,#REF!</definedName>
    <definedName name="P2_SCOPE_NotInt" localSheetId="0" hidden="1">#REF!,#REF!,#REF!,#REF!,#REF!,#REF!,#REF!</definedName>
    <definedName name="P2_SCOPE_NotInt" localSheetId="1" hidden="1">#REF!,#REF!,#REF!,#REF!,#REF!,#REF!,#REF!</definedName>
    <definedName name="P2_SCOPE_NotInt" hidden="1">#REF!,#REF!,#REF!,#REF!,#REF!,#REF!,#REF!</definedName>
    <definedName name="P2_SCOPE_PER_PRT" hidden="1">[30]База!$N$14:$N$25,[30]База!$N$27:$N$31,[30]База!$J$27:$K$31,[30]База!$F$27:$H$31,[30]База!$F$33:$H$37</definedName>
    <definedName name="P2_SCOPE_SAVE2" localSheetId="0" hidden="1">#REF!,#REF!,#REF!,#REF!,#REF!,#REF!</definedName>
    <definedName name="P2_SCOPE_SAVE2" localSheetId="1" hidden="1">#REF!,#REF!,#REF!,#REF!,#REF!,#REF!</definedName>
    <definedName name="P2_SCOPE_SAVE2" hidden="1">#REF!,#REF!,#REF!,#REF!,#REF!,#REF!</definedName>
    <definedName name="P2_SCOPE_SV_PRT" localSheetId="0" hidden="1">#REF!,#REF!,#REF!,#REF!,#REF!,#REF!,#REF!</definedName>
    <definedName name="P2_SCOPE_SV_PRT" localSheetId="1" hidden="1">#REF!,#REF!,#REF!,#REF!,#REF!,#REF!,#REF!</definedName>
    <definedName name="P2_SCOPE_SV_PRT" hidden="1">#REF!,#REF!,#REF!,#REF!,#REF!,#REF!,#REF!</definedName>
    <definedName name="P2_T1_Protect" localSheetId="6" hidden="1">[31]перекрестка!$J$68:$K$72,[31]перекрестка!$J$74:$K$78,[31]перекрестка!$J$80:$K$84,[31]перекрестка!$J$89,[31]перекрестка!$J$90:$K$94,[31]перекрестка!$J$95</definedName>
    <definedName name="P2_T1_Protect" hidden="1">[32]перекрестка!$J$68:$K$72,[32]перекрестка!$J$74:$K$78,[32]перекрестка!$J$80:$K$84,[32]перекрестка!$J$89,[32]перекрестка!$J$90:$K$94,[32]перекрестка!$J$95</definedName>
    <definedName name="P2_T17?L4">'[27]29'!$J$9:$J$16,'[27]29'!$M$9:$M$16,'[27]29'!$P$9:$P$16,'[27]29'!$G$44:$G$51,'[27]29'!$J$44:$J$51,'[27]29'!$M$44:$M$51,'[27]29'!$M$35:$M$42,'[27]29'!$P$35:$P$42,'[27]29'!$P$44:$P$51</definedName>
    <definedName name="P2_T17?unit?РУБ.ГКАЛ">'[27]29'!$I$18:$I$25,'[27]29'!$L$9:$L$16,'[27]29'!$L$18:$L$25,'[27]29'!$O$9:$O$16,'[27]29'!$F$35:$F$42,'[27]29'!$I$35:$I$42,'[27]29'!$L$35:$L$42,'[27]29'!$O$35:$O$51</definedName>
    <definedName name="P2_T17?unit?ТГКАЛ">'[27]29'!$J$9:$J$16,'[27]29'!$M$9:$M$16,'[27]29'!$P$9:$P$16,'[27]29'!$M$35:$M$42,'[27]29'!$P$35:$P$42,'[27]29'!$G$44:$G$51,'[27]29'!$J$44:$J$51,'[27]29'!$M$44:$M$51,'[27]29'!$P$44:$P$51</definedName>
    <definedName name="P2_T17_Protection">'[27]29'!$F$19:$G$19,'[27]29'!$F$21:$G$25,'[27]29'!$F$27:$G$27,'[27]29'!$F$29:$G$33,'[27]29'!$F$36:$G$36,'[27]29'!$F$38:$G$42,'[27]29'!$F$45:$G$45,'[27]29'!$F$47:$G$51</definedName>
    <definedName name="P2_T21_Protection">'[27]21'!$E$20:$E$22,'[27]21'!$G$20:$K$22,'[27]21'!$M$20:$M$22,'[27]21'!$O$20:$S$22,'[27]21'!$E$26:$E$28,'[27]21'!$G$26:$K$28,'[27]21'!$M$26:$M$28,'[27]21'!$O$26:$S$28</definedName>
    <definedName name="P2_T25_protection">'[27]25'!$L$35:$O$37,'[27]25'!$L$41:$O$42,'[27]25'!$Q$8:$T$21,'[27]25'!$Q$24:$T$28,'[27]25'!$Q$30:$T$33,'[27]25'!$Q$35:$T$37,'[27]25'!$Q$41:$T$42,'[27]25'!$B$35:$B$37</definedName>
    <definedName name="P2_T26_Protection">'[27]26'!$F$34:$I$36,'[27]26'!$K$8:$N$8,'[27]26'!$K$10:$N$11,'[27]26'!$K$13:$N$15,'[27]26'!$K$18:$N$19,'[27]26'!$K$22:$N$24,'[27]26'!$K$26:$N$26,'[27]26'!$K$29:$N$32</definedName>
    <definedName name="P2_T27_Protection">'[27]27'!$F$34:$I$36,'[27]27'!$K$8:$N$8,'[27]27'!$K$10:$N$11,'[27]27'!$K$13:$N$15,'[27]27'!$K$18:$N$19,'[27]27'!$K$22:$N$24,'[27]27'!$K$26:$N$26,'[27]27'!$K$29:$N$32</definedName>
    <definedName name="P2_T28?axis?R?ПЭ">'[27]28'!$D$68:$I$70,'[27]28'!$D$74:$I$76,'[27]28'!$D$80:$I$82,'[27]28'!$D$89:$I$91,'[27]28'!$D$94:$I$96,'[27]28'!$D$100:$I$102,'[27]28'!$D$106:$I$108,'[27]28'!$D$115:$I$117</definedName>
    <definedName name="P2_T28?axis?R?ПЭ?">'[27]28'!$B$68:$B$70,'[27]28'!$B$74:$B$76,'[27]28'!$B$80:$B$82,'[27]28'!$B$89:$B$91,'[27]28'!$B$94:$B$96,'[27]28'!$B$100:$B$102,'[27]28'!$B$106:$B$108,'[27]28'!$B$115:$B$117</definedName>
    <definedName name="P2_T28_Protection">'[27]28'!$B$126:$B$128,'[27]28'!$B$132:$B$134,'[27]28'!$B$141:$B$143,'[27]28'!$B$146:$B$148,'[27]28'!$B$152:$B$154,'[27]28'!$B$158:$B$160,'[27]28'!$B$167:$B$169</definedName>
    <definedName name="P2_T4_Protect" localSheetId="6" hidden="1">'[31]4'!$Q$22:$T$22,'[31]4'!$Q$24:$T$28,'[31]4'!$V$24:$Y$28,'[31]4'!$V$22:$Y$22,'[31]4'!$V$20:$Y$20,'[31]4'!$V$11:$Y$17,'[31]4'!$AA$11:$AD$17,'[31]4'!$AA$20:$AD$20,'[31]4'!$AA$22:$AD$22</definedName>
    <definedName name="P2_T4_Protect" hidden="1">'[32]4'!$Q$22:$T$22,'[32]4'!$Q$24:$T$28,'[32]4'!$V$24:$Y$28,'[32]4'!$V$22:$Y$22,'[32]4'!$V$20:$Y$20,'[32]4'!$V$11:$Y$17,'[32]4'!$AA$11:$AD$17,'[32]4'!$AA$20:$AD$20,'[32]4'!$AA$22:$AD$22</definedName>
    <definedName name="P3_dip" hidden="1">[30]База!$G$143:$G$145,[30]База!$G$214:$G$217,[30]База!$G$219:$G$224,[30]База!$G$226,[30]База!$G$228,[30]База!$G$230,[30]База!$G$232,[30]База!$G$197:$G$212</definedName>
    <definedName name="P3_SC22" localSheetId="0" hidden="1">#REF!,#REF!,#REF!,#REF!,#REF!,#REF!</definedName>
    <definedName name="P3_SC22" localSheetId="1" hidden="1">#REF!,#REF!,#REF!,#REF!,#REF!,#REF!</definedName>
    <definedName name="P3_SC22" hidden="1">#REF!,#REF!,#REF!,#REF!,#REF!,#REF!</definedName>
    <definedName name="P3_SCOPE_F1_PRT" hidden="1">[30]База!$E$16:$E$17,[30]База!$C$4:$D$4,[30]База!$C$7:$E$10,[30]База!$A$11:$E$11</definedName>
    <definedName name="P3_SCOPE_FULL_LOAD" localSheetId="0" hidden="1">#REF!,#REF!,#REF!,#REF!,#REF!,#REF!</definedName>
    <definedName name="P3_SCOPE_FULL_LOAD" localSheetId="1" hidden="1">#REF!,#REF!,#REF!,#REF!,#REF!,#REF!</definedName>
    <definedName name="P3_SCOPE_FULL_LOAD" hidden="1">#REF!,#REF!,#REF!,#REF!,#REF!,#REF!</definedName>
    <definedName name="P3_SCOPE_IND" localSheetId="0" hidden="1">#REF!,#REF!,#REF!,#REF!,#REF!</definedName>
    <definedName name="P3_SCOPE_IND" localSheetId="1" hidden="1">#REF!,#REF!,#REF!,#REF!,#REF!</definedName>
    <definedName name="P3_SCOPE_IND" hidden="1">#REF!,#REF!,#REF!,#REF!,#REF!</definedName>
    <definedName name="P3_SCOPE_IND2" localSheetId="0" hidden="1">#REF!,#REF!,#REF!,#REF!,#REF!</definedName>
    <definedName name="P3_SCOPE_IND2" localSheetId="1" hidden="1">#REF!,#REF!,#REF!,#REF!,#REF!</definedName>
    <definedName name="P3_SCOPE_IND2" hidden="1">#REF!,#REF!,#REF!,#REF!,#REF!</definedName>
    <definedName name="P3_SCOPE_NOTIND" localSheetId="0" hidden="1">#REF!,#REF!,#REF!,#REF!,#REF!,#REF!,#REF!</definedName>
    <definedName name="P3_SCOPE_NOTIND" localSheetId="1" hidden="1">#REF!,#REF!,#REF!,#REF!,#REF!,#REF!,#REF!</definedName>
    <definedName name="P3_SCOPE_NOTIND" hidden="1">#REF!,#REF!,#REF!,#REF!,#REF!,#REF!,#REF!</definedName>
    <definedName name="P3_SCOPE_NotInd2" localSheetId="0" hidden="1">#REF!,#REF!,#REF!,#REF!,#REF!,#REF!,#REF!</definedName>
    <definedName name="P3_SCOPE_NotInd2" localSheetId="1" hidden="1">#REF!,#REF!,#REF!,#REF!,#REF!,#REF!,#REF!</definedName>
    <definedName name="P3_SCOPE_NotInd2" hidden="1">#REF!,#REF!,#REF!,#REF!,#REF!,#REF!,#REF!</definedName>
    <definedName name="P3_SCOPE_NotInt" localSheetId="0" hidden="1">#REF!,#REF!,#REF!,#REF!,#REF!,#REF!</definedName>
    <definedName name="P3_SCOPE_NotInt" localSheetId="1" hidden="1">#REF!,#REF!,#REF!,#REF!,#REF!,#REF!</definedName>
    <definedName name="P3_SCOPE_NotInt" hidden="1">#REF!,#REF!,#REF!,#REF!,#REF!,#REF!</definedName>
    <definedName name="P3_SCOPE_PER_PRT" hidden="1">[30]База!$J$33:$K$37,[30]База!$N$33:$N$37,[30]База!$F$39:$H$43,[30]База!$J$39:$K$43,[30]База!$N$39:$N$43</definedName>
    <definedName name="P3_SCOPE_SV_PRT" localSheetId="0" hidden="1">#REF!,#REF!,#REF!,#REF!,#REF!,#REF!,#REF!</definedName>
    <definedName name="P3_SCOPE_SV_PRT" localSheetId="1" hidden="1">#REF!,#REF!,#REF!,#REF!,#REF!,#REF!,#REF!</definedName>
    <definedName name="P3_SCOPE_SV_PRT" hidden="1">#REF!,#REF!,#REF!,#REF!,#REF!,#REF!,#REF!</definedName>
    <definedName name="P3_T1_Protect" localSheetId="6" hidden="1">[31]перекрестка!$J$96:$K$100,[31]перекрестка!$J$102:$K$106,[31]перекрестка!$J$108:$K$112,[31]перекрестка!$J$114:$K$118,[31]перекрестка!$J$120:$K$124</definedName>
    <definedName name="P3_T1_Protect" hidden="1">[32]перекрестка!$J$96:$K$100,[32]перекрестка!$J$102:$K$106,[32]перекрестка!$J$108:$K$112,[32]перекрестка!$J$114:$K$118,[32]перекрестка!$J$120:$K$124</definedName>
    <definedName name="P3_T17_Protection">'[27]29'!$F$53:$G$53,'[27]29'!$F$55:$G$59,'[27]29'!$I$55:$J$59,'[27]29'!$I$53:$J$53,'[27]29'!$I$47:$J$51,'[27]29'!$I$45:$J$45,'[27]29'!$I$38:$J$42,'[27]29'!$I$36:$J$36</definedName>
    <definedName name="P3_T21_Protection" localSheetId="0">'[27]21'!$E$31:$E$33,'[27]21'!$G$31:$K$33,'[27]21'!$B$14:$B$16,'[27]21'!$B$20:$B$22,'[27]21'!$B$26:$B$28,'[27]21'!$B$31:$B$33,'[27]21'!$M$31:$M$33,P1_T21_Protection</definedName>
    <definedName name="P3_T21_Protection" localSheetId="6">'[27]21'!$E$31:$E$33,'[27]21'!$G$31:$K$33,'[27]21'!$B$14:$B$16,'[27]21'!$B$20:$B$22,'[27]21'!$B$26:$B$28,'[27]21'!$B$31:$B$33,'[27]21'!$M$31:$M$33,P1_T21_Protection</definedName>
    <definedName name="P3_T21_Protection">'[27]21'!$E$31:$E$33,'[27]21'!$G$31:$K$33,'[27]21'!$B$14:$B$16,'[27]21'!$B$20:$B$22,'[27]21'!$B$26:$B$28,'[27]21'!$B$31:$B$33,'[27]21'!$M$31:$M$33,P1_T21_Protection</definedName>
    <definedName name="P3_T27_Protection">'[27]27'!$K$34:$N$36,'[27]27'!$P$8:$S$8,'[27]27'!$P$10:$S$11,'[27]27'!$P$13:$S$15,'[27]27'!$P$18:$S$19,'[27]27'!$P$22:$S$24,'[27]27'!$P$26:$S$26,'[27]27'!$P$29:$S$32</definedName>
    <definedName name="P3_T28?axis?R?ПЭ">'[27]28'!$D$120:$I$122,'[27]28'!$D$126:$I$128,'[27]28'!$D$132:$I$134,'[27]28'!$D$141:$I$143,'[27]28'!$D$146:$I$148,'[27]28'!$D$152:$I$154,'[27]28'!$D$158:$I$160</definedName>
    <definedName name="P3_T28?axis?R?ПЭ?">'[27]28'!$B$120:$B$122,'[27]28'!$B$126:$B$128,'[27]28'!$B$132:$B$134,'[27]28'!$B$141:$B$143,'[27]28'!$B$146:$B$148,'[27]28'!$B$152:$B$154,'[27]28'!$B$158:$B$160</definedName>
    <definedName name="P3_T28_Protection">'[27]28'!$B$172:$B$174,'[27]28'!$B$178:$B$180,'[27]28'!$B$184:$B$186,'[27]28'!$B$193:$B$195,'[27]28'!$B$198:$B$200,'[27]28'!$B$204:$B$206,'[27]28'!$B$210:$B$212</definedName>
    <definedName name="P4_dip" hidden="1">[30]База!$G$70:$G$75,[30]База!$G$77:$G$78,[30]База!$G$80:$G$83,[30]База!$G$85,[30]База!$G$87:$G$91,[30]База!$G$93,[30]База!$G$95:$G$97,[30]База!$G$52:$G$68</definedName>
    <definedName name="P4_SCOPE_F1_PRT" hidden="1">[30]База!$C$13:$E$13,[30]База!$A$14:$E$14,[30]База!$C$23:$C$50,[30]База!$C$54:$C$95</definedName>
    <definedName name="P4_SCOPE_FULL_LOAD" localSheetId="0" hidden="1">#REF!,#REF!,#REF!,#REF!,#REF!,#REF!</definedName>
    <definedName name="P4_SCOPE_FULL_LOAD" localSheetId="1" hidden="1">#REF!,#REF!,#REF!,#REF!,#REF!,#REF!</definedName>
    <definedName name="P4_SCOPE_FULL_LOAD" hidden="1">#REF!,#REF!,#REF!,#REF!,#REF!,#REF!</definedName>
    <definedName name="P4_SCOPE_IND" localSheetId="0" hidden="1">#REF!,#REF!,#REF!,#REF!,#REF!</definedName>
    <definedName name="P4_SCOPE_IND" localSheetId="1" hidden="1">#REF!,#REF!,#REF!,#REF!,#REF!</definedName>
    <definedName name="P4_SCOPE_IND" hidden="1">#REF!,#REF!,#REF!,#REF!,#REF!</definedName>
    <definedName name="P4_SCOPE_IND2" localSheetId="0" hidden="1">#REF!,#REF!,#REF!,#REF!,#REF!,#REF!</definedName>
    <definedName name="P4_SCOPE_IND2" localSheetId="1" hidden="1">#REF!,#REF!,#REF!,#REF!,#REF!,#REF!</definedName>
    <definedName name="P4_SCOPE_IND2" hidden="1">#REF!,#REF!,#REF!,#REF!,#REF!,#REF!</definedName>
    <definedName name="P4_SCOPE_NOTIND" localSheetId="0" hidden="1">#REF!,#REF!,#REF!,#REF!,#REF!,#REF!,#REF!</definedName>
    <definedName name="P4_SCOPE_NOTIND" localSheetId="1" hidden="1">#REF!,#REF!,#REF!,#REF!,#REF!,#REF!,#REF!</definedName>
    <definedName name="P4_SCOPE_NOTIND" hidden="1">#REF!,#REF!,#REF!,#REF!,#REF!,#REF!,#REF!</definedName>
    <definedName name="P4_SCOPE_NotInd2" localSheetId="0" hidden="1">#REF!,#REF!,#REF!,#REF!,#REF!,#REF!,#REF!</definedName>
    <definedName name="P4_SCOPE_NotInd2" localSheetId="1" hidden="1">#REF!,#REF!,#REF!,#REF!,#REF!,#REF!,#REF!</definedName>
    <definedName name="P4_SCOPE_NotInd2" hidden="1">#REF!,#REF!,#REF!,#REF!,#REF!,#REF!,#REF!</definedName>
    <definedName name="P4_SCOPE_PER_PRT" hidden="1">[30]База!$F$45:$H$49,[30]База!$J$45:$K$49,[30]База!$N$45:$N$49,[30]База!$F$53:$G$64,[30]База!$H$54:$H$58</definedName>
    <definedName name="P4_T1_Protect" localSheetId="6" hidden="1">[31]перекрестка!$J$127,[31]перекрестка!$J$128:$K$132,[31]перекрестка!$J$133,[31]перекрестка!$J$134:$K$138,[31]перекрестка!$N$11:$N$22,[31]перекрестка!$N$24:$N$28</definedName>
    <definedName name="P4_T1_Protect" hidden="1">[32]перекрестка!$J$127,[32]перекрестка!$J$128:$K$132,[32]перекрестка!$J$133,[32]перекрестка!$J$134:$K$138,[32]перекрестка!$N$11:$N$22,[32]перекрестка!$N$24:$N$28</definedName>
    <definedName name="P4_T17_Protection">'[27]29'!$I$29:$J$33,'[27]29'!$I$27:$J$27,'[27]29'!$I$21:$J$25,'[27]29'!$I$19:$J$19,'[27]29'!$I$12:$J$16,'[27]29'!$I$10:$J$10,'[27]29'!$L$10:$M$10,'[27]29'!$L$12:$M$16</definedName>
    <definedName name="P4_T28?axis?R?ПЭ">'[27]28'!$D$167:$I$169,'[27]28'!$D$172:$I$174,'[27]28'!$D$178:$I$180,'[27]28'!$D$184:$I$186,'[27]28'!$D$193:$I$195,'[27]28'!$D$198:$I$200,'[27]28'!$D$204:$I$206</definedName>
    <definedName name="P4_T28?axis?R?ПЭ?">'[27]28'!$B$167:$B$169,'[27]28'!$B$172:$B$174,'[27]28'!$B$178:$B$180,'[27]28'!$B$184:$B$186,'[27]28'!$B$193:$B$195,'[27]28'!$B$198:$B$200,'[27]28'!$B$204:$B$206</definedName>
    <definedName name="P4_T28_Protection">'[27]28'!$B$219:$B$221,'[27]28'!$B$224:$B$226,'[27]28'!$B$230:$B$232,'[27]28'!$B$236:$B$238,'[27]28'!$B$245:$B$247,'[27]28'!$B$250:$B$252,'[27]28'!$B$256:$B$258</definedName>
    <definedName name="P5_SCOPE_FULL_LOAD" localSheetId="0" hidden="1">#REF!,#REF!,#REF!,#REF!,#REF!,#REF!</definedName>
    <definedName name="P5_SCOPE_FULL_LOAD" localSheetId="1" hidden="1">#REF!,#REF!,#REF!,#REF!,#REF!,#REF!</definedName>
    <definedName name="P5_SCOPE_FULL_LOAD" hidden="1">#REF!,#REF!,#REF!,#REF!,#REF!,#REF!</definedName>
    <definedName name="P5_SCOPE_NOTIND" localSheetId="0" hidden="1">#REF!,#REF!,#REF!,#REF!,#REF!,#REF!,#REF!</definedName>
    <definedName name="P5_SCOPE_NOTIND" localSheetId="1" hidden="1">#REF!,#REF!,#REF!,#REF!,#REF!,#REF!,#REF!</definedName>
    <definedName name="P5_SCOPE_NOTIND" hidden="1">#REF!,#REF!,#REF!,#REF!,#REF!,#REF!,#REF!</definedName>
    <definedName name="P5_SCOPE_NotInd2" localSheetId="0" hidden="1">#REF!,#REF!,#REF!,#REF!,#REF!,#REF!,#REF!</definedName>
    <definedName name="P5_SCOPE_NotInd2" localSheetId="1" hidden="1">#REF!,#REF!,#REF!,#REF!,#REF!,#REF!,#REF!</definedName>
    <definedName name="P5_SCOPE_NotInd2" hidden="1">#REF!,#REF!,#REF!,#REF!,#REF!,#REF!,#REF!</definedName>
    <definedName name="P5_SCOPE_PER_PRT" hidden="1">[30]База!$H$60:$H$64,[30]База!$J$53:$J$64,[30]База!$K$54:$K$58,[30]База!$K$60:$K$64,[30]База!$N$53:$N$64</definedName>
    <definedName name="P5_T1_Protect" localSheetId="6" hidden="1">[31]перекрестка!$N$30:$N$34,[31]перекрестка!$N$36:$N$40,[31]перекрестка!$N$42:$N$46,[31]перекрестка!$N$49:$N$60,[31]перекрестка!$N$62:$N$66</definedName>
    <definedName name="P5_T1_Protect" hidden="1">[32]перекрестка!$N$30:$N$34,[32]перекрестка!$N$36:$N$40,[32]перекрестка!$N$42:$N$46,[32]перекрестка!$N$49:$N$60,[32]перекрестка!$N$62:$N$66</definedName>
    <definedName name="P5_T17_Protection">'[27]29'!$L$19:$M$19,'[27]29'!$L$21:$M$27,'[27]29'!$L$29:$M$33,'[27]29'!$L$36:$M$36,'[27]29'!$L$38:$M$42,'[27]29'!$L$45:$M$45,'[27]29'!$O$10:$P$10,'[27]29'!$O$12:$P$16</definedName>
    <definedName name="P5_T28?axis?R?ПЭ">'[27]28'!$D$210:$I$212,'[27]28'!$D$219:$I$221,'[27]28'!$D$224:$I$226,'[27]28'!$D$230:$I$232,'[27]28'!$D$236:$I$238,'[27]28'!$D$245:$I$247,'[27]28'!$D$250:$I$252</definedName>
    <definedName name="P5_T28?axis?R?ПЭ?">'[27]28'!$B$210:$B$212,'[27]28'!$B$219:$B$221,'[27]28'!$B$224:$B$226,'[27]28'!$B$230:$B$232,'[27]28'!$B$236:$B$238,'[27]28'!$B$245:$B$247,'[27]28'!$B$250:$B$252</definedName>
    <definedName name="P5_T28_Protection">'[27]28'!$B$262:$B$264,'[27]28'!$B$271:$B$273,'[27]28'!$B$276:$B$278,'[27]28'!$B$282:$B$284,'[27]28'!$B$288:$B$291,'[27]28'!$B$11:$B$13,'[27]28'!$B$16:$B$18,'[27]28'!$B$22:$B$24</definedName>
    <definedName name="P6_SCOPE_FULL_LOAD" localSheetId="0" hidden="1">#REF!,#REF!,#REF!,#REF!,#REF!,#REF!</definedName>
    <definedName name="P6_SCOPE_FULL_LOAD" localSheetId="1" hidden="1">#REF!,#REF!,#REF!,#REF!,#REF!,#REF!</definedName>
    <definedName name="P6_SCOPE_FULL_LOAD" hidden="1">#REF!,#REF!,#REF!,#REF!,#REF!,#REF!</definedName>
    <definedName name="P6_SCOPE_NOTIND" localSheetId="0" hidden="1">#REF!,#REF!,#REF!,#REF!,#REF!,#REF!,#REF!</definedName>
    <definedName name="P6_SCOPE_NOTIND" localSheetId="1" hidden="1">#REF!,#REF!,#REF!,#REF!,#REF!,#REF!,#REF!</definedName>
    <definedName name="P6_SCOPE_NOTIND" hidden="1">#REF!,#REF!,#REF!,#REF!,#REF!,#REF!,#REF!</definedName>
    <definedName name="P6_SCOPE_NotInd2" localSheetId="0" hidden="1">#REF!,#REF!,#REF!,#REF!,#REF!,#REF!,#REF!</definedName>
    <definedName name="P6_SCOPE_NotInd2" localSheetId="1" hidden="1">#REF!,#REF!,#REF!,#REF!,#REF!,#REF!,#REF!</definedName>
    <definedName name="P6_SCOPE_NotInd2" hidden="1">#REF!,#REF!,#REF!,#REF!,#REF!,#REF!,#REF!</definedName>
    <definedName name="P6_SCOPE_PER_PRT" hidden="1">[30]База!$F$66:$H$70,[30]База!$J$66:$K$70,[30]База!$N$66:$N$70,[30]База!$F$72:$H$76,[30]База!$J$72:$K$76</definedName>
    <definedName name="P6_T1_Protect" localSheetId="6" hidden="1">[31]перекрестка!$N$68:$N$72,[31]перекрестка!$N$74:$N$78,[31]перекрестка!$N$80:$N$84,[31]перекрестка!$N$89:$N$100,[31]перекрестка!$N$102:$N$106</definedName>
    <definedName name="P6_T1_Protect" hidden="1">[32]перекрестка!$N$68:$N$72,[32]перекрестка!$N$74:$N$78,[32]перекрестка!$N$80:$N$84,[32]перекрестка!$N$89:$N$100,[32]перекрестка!$N$102:$N$106</definedName>
    <definedName name="P6_T17_Protection" localSheetId="0">'[27]29'!$O$19:$P$19,'[27]29'!$O$21:$P$25,'[27]29'!$O$27:$P$27,'[27]29'!$O$29:$P$33,'[27]29'!$O$36:$P$36,'[27]29'!$O$38:$P$42,'[27]29'!$O$45:$P$45,P1_T17_Protection</definedName>
    <definedName name="P6_T17_Protection" localSheetId="6">'[27]29'!$O$19:$P$19,'[27]29'!$O$21:$P$25,'[27]29'!$O$27:$P$27,'[27]29'!$O$29:$P$33,'[27]29'!$O$36:$P$36,'[27]29'!$O$38:$P$42,'[27]29'!$O$45:$P$45,P1_T17_Protection</definedName>
    <definedName name="P6_T17_Protection">'[27]29'!$O$19:$P$19,'[27]29'!$O$21:$P$25,'[27]29'!$O$27:$P$27,'[27]29'!$O$29:$P$33,'[27]29'!$O$36:$P$36,'[27]29'!$O$38:$P$42,'[27]29'!$O$45:$P$45,P1_T17_Protection</definedName>
    <definedName name="P6_T28?axis?R?ПЭ" localSheetId="0">'[27]28'!$D$256:$I$258,'[27]28'!$D$262:$I$264,'[27]28'!$D$271:$I$273,'[27]28'!$D$276:$I$278,'[27]28'!$D$282:$I$284,'[27]28'!$D$288:$I$291,'[27]28'!$D$11:$I$13,P1_T28?axis?R?ПЭ</definedName>
    <definedName name="P6_T28?axis?R?ПЭ" localSheetId="6">'[27]28'!$D$256:$I$258,'[27]28'!$D$262:$I$264,'[27]28'!$D$271:$I$273,'[27]28'!$D$276:$I$278,'[27]28'!$D$282:$I$284,'[27]28'!$D$288:$I$291,'[27]28'!$D$11:$I$13,P1_T28?axis?R?ПЭ</definedName>
    <definedName name="P6_T28?axis?R?ПЭ">'[27]28'!$D$256:$I$258,'[27]28'!$D$262:$I$264,'[27]28'!$D$271:$I$273,'[27]28'!$D$276:$I$278,'[27]28'!$D$282:$I$284,'[27]28'!$D$288:$I$291,'[27]28'!$D$11:$I$13,P1_T28?axis?R?ПЭ</definedName>
    <definedName name="P6_T28?axis?R?ПЭ?" localSheetId="0">'[27]28'!$B$256:$B$258,'[27]28'!$B$262:$B$264,'[27]28'!$B$271:$B$273,'[27]28'!$B$276:$B$278,'[27]28'!$B$282:$B$284,'[27]28'!$B$288:$B$291,'[27]28'!$B$11:$B$13,P1_T28?axis?R?ПЭ?</definedName>
    <definedName name="P6_T28?axis?R?ПЭ?" localSheetId="6">'[27]28'!$B$256:$B$258,'[27]28'!$B$262:$B$264,'[27]28'!$B$271:$B$273,'[27]28'!$B$276:$B$278,'[27]28'!$B$282:$B$284,'[27]28'!$B$288:$B$291,'[27]28'!$B$11:$B$13,P1_T28?axis?R?ПЭ?</definedName>
    <definedName name="P6_T28?axis?R?ПЭ?">'[27]28'!$B$256:$B$258,'[27]28'!$B$262:$B$264,'[27]28'!$B$271:$B$273,'[27]28'!$B$276:$B$278,'[27]28'!$B$282:$B$284,'[27]28'!$B$288:$B$291,'[27]28'!$B$11:$B$13,P1_T28?axis?R?ПЭ?</definedName>
    <definedName name="P6_T28_Protection">'[27]28'!$B$28:$B$30,'[27]28'!$B$37:$B$39,'[27]28'!$B$42:$B$44,'[27]28'!$B$48:$B$50,'[27]28'!$B$54:$B$56,'[27]28'!$B$63:$B$65,'[27]28'!$G$210:$H$212,'[27]28'!$D$11:$E$13</definedName>
    <definedName name="P7_SCOPE_FULL_LOAD" localSheetId="0" hidden="1">#REF!,#REF!,#REF!,#REF!,#REF!,#REF!</definedName>
    <definedName name="P7_SCOPE_FULL_LOAD" localSheetId="1" hidden="1">#REF!,#REF!,#REF!,#REF!,#REF!,#REF!</definedName>
    <definedName name="P7_SCOPE_FULL_LOAD" hidden="1">#REF!,#REF!,#REF!,#REF!,#REF!,#REF!</definedName>
    <definedName name="P7_SCOPE_NOTIND" localSheetId="0" hidden="1">#REF!,#REF!,#REF!,#REF!,#REF!,#REF!</definedName>
    <definedName name="P7_SCOPE_NOTIND" localSheetId="1" hidden="1">#REF!,#REF!,#REF!,#REF!,#REF!,#REF!</definedName>
    <definedName name="P7_SCOPE_NOTIND" hidden="1">#REF!,#REF!,#REF!,#REF!,#REF!,#REF!</definedName>
    <definedName name="P7_SCOPE_NotInd2" localSheetId="0" hidden="1">#REF!,#REF!,#REF!,#REF!,#REF!,АЭ!P1_SCOPE_NotInd2,АЭ!P2_SCOPE_NotInd2,АЭ!P3_SCOPE_NotInd2</definedName>
    <definedName name="P7_SCOPE_NotInd2" localSheetId="1" hidden="1">#REF!,#REF!,#REF!,#REF!,#REF!,БЭ!P1_SCOPE_NotInd2,БЭ!P2_SCOPE_NotInd2,БЭ!P3_SCOPE_NotInd2</definedName>
    <definedName name="P7_SCOPE_NotInd2" hidden="1">#REF!,#REF!,#REF!,#REF!,#REF!,P1_SCOPE_NotInd2,P2_SCOPE_NotInd2,P3_SCOPE_NotInd2</definedName>
    <definedName name="P7_SCOPE_PER_PRT" hidden="1">[30]База!$N$72:$N$76,[30]База!$F$78:$H$82,[30]База!$J$78:$K$82,[30]База!$N$78:$N$82,[30]База!$F$84:$H$88</definedName>
    <definedName name="P7_T1_Protect" localSheetId="6" hidden="1">[31]перекрестка!$N$108:$N$112,[31]перекрестка!$N$114:$N$118,[31]перекрестка!$N$120:$N$124,[31]перекрестка!$N$127:$N$138,[31]перекрестка!$N$140:$N$144</definedName>
    <definedName name="P7_T1_Protect" hidden="1">[32]перекрестка!$N$108:$N$112,[32]перекрестка!$N$114:$N$118,[32]перекрестка!$N$120:$N$124,[32]перекрестка!$N$127:$N$138,[32]перекрестка!$N$140:$N$144</definedName>
    <definedName name="P7_T28_Protection">'[27]28'!$G$11:$H$13,'[27]28'!$D$16:$E$18,'[27]28'!$G$16:$H$18,'[27]28'!$D$22:$E$24,'[27]28'!$G$22:$H$24,'[27]28'!$D$28:$E$30,'[27]28'!$G$28:$H$30,'[27]28'!$D$37:$E$39</definedName>
    <definedName name="P8_SCOPE_FULL_LOAD" localSheetId="0" hidden="1">#REF!,#REF!,#REF!,#REF!,#REF!,#REF!</definedName>
    <definedName name="P8_SCOPE_FULL_LOAD" localSheetId="1" hidden="1">#REF!,#REF!,#REF!,#REF!,#REF!,#REF!</definedName>
    <definedName name="P8_SCOPE_FULL_LOAD" hidden="1">#REF!,#REF!,#REF!,#REF!,#REF!,#REF!</definedName>
    <definedName name="P8_SCOPE_NOTIND" localSheetId="0" hidden="1">#REF!,#REF!,#REF!,#REF!,#REF!,#REF!</definedName>
    <definedName name="P8_SCOPE_NOTIND" localSheetId="1" hidden="1">#REF!,#REF!,#REF!,#REF!,#REF!,#REF!</definedName>
    <definedName name="P8_SCOPE_NOTIND" hidden="1">#REF!,#REF!,#REF!,#REF!,#REF!,#REF!</definedName>
    <definedName name="P8_SCOPE_PER_PRT" localSheetId="0" hidden="1">[33]База!$J$84:$K$88,[33]База!$N$84:$N$88,[33]База!$F$14:$G$25,P1_SCOPE_PER_PRT,P2_SCOPE_PER_PRT,P3_SCOPE_PER_PRT,P4_SCOPE_PER_PRT</definedName>
    <definedName name="P8_SCOPE_PER_PRT" localSheetId="1" hidden="1">[33]База!$J$84:$K$88,[33]База!$N$84:$N$88,[33]База!$F$14:$G$25,P1_SCOPE_PER_PRT,P2_SCOPE_PER_PRT,P3_SCOPE_PER_PRT,P4_SCOPE_PER_PRT</definedName>
    <definedName name="P8_SCOPE_PER_PRT" hidden="1">[33]База!$J$84:$K$88,[33]База!$N$84:$N$88,[33]База!$F$14:$G$25,P1_SCOPE_PER_PRT,P2_SCOPE_PER_PRT,P3_SCOPE_PER_PRT,P4_SCOPE_PER_PRT</definedName>
    <definedName name="P8_T1_Protect" localSheetId="6" hidden="1">[31]перекрестка!$N$146:$N$150,[31]перекрестка!$N$152:$N$156,[31]перекрестка!$N$158:$N$162,[31]перекрестка!$F$11:$G$11,[31]перекрестка!$F$12:$H$16</definedName>
    <definedName name="P8_T1_Protect" hidden="1">[32]перекрестка!$N$146:$N$150,[32]перекрестка!$N$152:$N$156,[32]перекрестка!$N$158:$N$162,[32]перекрестка!$F$11:$G$11,[32]перекрестка!$F$12:$H$16</definedName>
    <definedName name="P8_T28_Protection">'[27]28'!$G$37:$H$39,'[27]28'!$D$42:$E$44,'[27]28'!$G$42:$H$44,'[27]28'!$D$48:$E$50,'[27]28'!$G$48:$H$50,'[27]28'!$D$54:$E$56,'[27]28'!$G$54:$H$56,'[27]28'!$D$89:$E$91</definedName>
    <definedName name="P9_SCOPE_FULL_LOAD" localSheetId="0" hidden="1">#REF!,#REF!,#REF!,#REF!,#REF!,#REF!</definedName>
    <definedName name="P9_SCOPE_FULL_LOAD" localSheetId="1" hidden="1">#REF!,#REF!,#REF!,#REF!,#REF!,#REF!</definedName>
    <definedName name="P9_SCOPE_FULL_LOAD" hidden="1">#REF!,#REF!,#REF!,#REF!,#REF!,#REF!</definedName>
    <definedName name="P9_SCOPE_NotInd" localSheetId="0" hidden="1">#REF!,АЭ!P1_SCOPE_NOTIND,АЭ!P2_SCOPE_NOTIND,АЭ!P3_SCOPE_NOTIND,АЭ!P4_SCOPE_NOTIND,АЭ!P5_SCOPE_NOTIND,АЭ!P6_SCOPE_NOTIND,АЭ!P7_SCOPE_NOTIND</definedName>
    <definedName name="P9_SCOPE_NotInd" localSheetId="1" hidden="1">#REF!,БЭ!P1_SCOPE_NOTIND,БЭ!P2_SCOPE_NOTIND,БЭ!P3_SCOPE_NOTIND,БЭ!P4_SCOPE_NOTIND,БЭ!P5_SCOPE_NOTIND,БЭ!P6_SCOPE_NOTIND,БЭ!P7_SCOPE_NOTIND</definedName>
    <definedName name="P9_SCOPE_NotInd" hidden="1">#REF!,P1_SCOPE_NOTIND,P2_SCOPE_NOTIND,P3_SCOPE_NOTIND,P4_SCOPE_NOTIND,P5_SCOPE_NOTIND,P6_SCOPE_NOTIND,P7_SCOPE_NOTIND</definedName>
    <definedName name="P9_T1_Protect" localSheetId="6" hidden="1">[31]перекрестка!$F$17:$G$17,[31]перекрестка!$F$18:$H$22,[31]перекрестка!$F$24:$H$28,[31]перекрестка!$F$30:$H$34,[31]перекрестка!$F$36:$H$40</definedName>
    <definedName name="P9_T1_Protect" hidden="1">[32]перекрестка!$F$17:$G$17,[32]перекрестка!$F$18:$H$22,[32]перекрестка!$F$24:$H$28,[32]перекрестка!$F$30:$H$34,[32]перекрестка!$F$36:$H$40</definedName>
    <definedName name="P9_T28_Protection">'[27]28'!$G$89:$H$91,'[27]28'!$G$94:$H$96,'[27]28'!$D$94:$E$96,'[27]28'!$D$100:$E$102,'[27]28'!$G$100:$H$102,'[27]28'!$D$106:$E$108,'[27]28'!$G$106:$H$108,'[27]28'!$D$167:$E$169</definedName>
    <definedName name="PARAM1_1" localSheetId="0">#REF!</definedName>
    <definedName name="PARAM1_1" localSheetId="1">#REF!</definedName>
    <definedName name="PARAM1_1">#REF!</definedName>
    <definedName name="PARAM1_2" localSheetId="0">#REF!</definedName>
    <definedName name="PARAM1_2" localSheetId="1">#REF!</definedName>
    <definedName name="PARAM1_2">#REF!</definedName>
    <definedName name="PARAM2" localSheetId="0">#REF!</definedName>
    <definedName name="PARAM2" localSheetId="1">#REF!</definedName>
    <definedName name="PARAM2">#REF!</definedName>
    <definedName name="PARSENS1_1">[3]MAIN!$B$1344</definedName>
    <definedName name="PARSENS1_2">[3]MAIN!$C$1344</definedName>
    <definedName name="PARSENS2">[3]MAIN!$A$1355</definedName>
    <definedName name="pi">[3]MAIN!$F$16</definedName>
    <definedName name="polta" localSheetId="0">#REF!</definedName>
    <definedName name="polta" localSheetId="5">#REF!</definedName>
    <definedName name="polta" localSheetId="6">#REF!</definedName>
    <definedName name="polta">#REF!</definedName>
    <definedName name="PRINT_SENS" localSheetId="0">#REF!</definedName>
    <definedName name="PRINT_SENS" localSheetId="1">#REF!</definedName>
    <definedName name="PRINT_SENS">#REF!</definedName>
    <definedName name="PRO" localSheetId="0">[3]MAIN!#REF!</definedName>
    <definedName name="PRO" localSheetId="1">[3]MAIN!#REF!</definedName>
    <definedName name="PRO">[3]MAIN!#REF!</definedName>
    <definedName name="PROD1">[3]MAIN!$A$65:$IV$66</definedName>
    <definedName name="PROD2">[3]MAIN!$A$68:$IV$69</definedName>
    <definedName name="project">[3]MAIN!$A$13</definedName>
    <definedName name="push5">[10]!push5</definedName>
    <definedName name="qw">[10]!qw</definedName>
    <definedName name="qwqwwqw">[10]!qwqwwqw</definedName>
    <definedName name="qwsdsd">[10]!qwsdsd</definedName>
    <definedName name="RAZMER1" localSheetId="0">#REF!</definedName>
    <definedName name="RAZMER1" localSheetId="1">#REF!</definedName>
    <definedName name="RAZMER1">#REF!</definedName>
    <definedName name="RAZMER2" localSheetId="0">#REF!</definedName>
    <definedName name="RAZMER2" localSheetId="1">#REF!</definedName>
    <definedName name="RAZMER2">#REF!</definedName>
    <definedName name="RAZMER3" localSheetId="0">#REF!</definedName>
    <definedName name="RAZMER3" localSheetId="1">#REF!</definedName>
    <definedName name="RAZMER3">#REF!</definedName>
    <definedName name="RAZMER31" localSheetId="1">#REF!</definedName>
    <definedName name="RAZMER31">#REF!</definedName>
    <definedName name="REGIONS">[30]База!$C$6:$C$89</definedName>
    <definedName name="Rep_cur">[3]MAIN!$F$28</definedName>
    <definedName name="revenues">[3]MAIN!$F$90:$AL$90</definedName>
    <definedName name="rgk">[30]База!$G$214:$G$217,[30]База!$G$219:$G$224,[30]База!$G$226,[30]База!$G$228,[30]База!$G$230,[30]База!$G$232,[30]База!$G$197:$G$212</definedName>
    <definedName name="rrr">[34]Справочники!$B$23:$B$26</definedName>
    <definedName name="rrtget6" localSheetId="1">[4]!rrtget6</definedName>
    <definedName name="rrtget6">[5]!rrtget6</definedName>
    <definedName name="rtiroeti">[10]!rtiroeti</definedName>
    <definedName name="s" localSheetId="0">#REF!</definedName>
    <definedName name="s" localSheetId="1">#REF!</definedName>
    <definedName name="s">#REF!</definedName>
    <definedName name="S1_" localSheetId="0">#REF!</definedName>
    <definedName name="S1_" localSheetId="1">#REF!</definedName>
    <definedName name="S1_" localSheetId="5">#REF!</definedName>
    <definedName name="S1_" localSheetId="6">#REF!</definedName>
    <definedName name="S1_">#REF!</definedName>
    <definedName name="S10_" localSheetId="0">#REF!</definedName>
    <definedName name="S10_" localSheetId="1">#REF!</definedName>
    <definedName name="S10_" localSheetId="5">#REF!</definedName>
    <definedName name="S10_" localSheetId="6">#REF!</definedName>
    <definedName name="S10_">#REF!</definedName>
    <definedName name="S11_" localSheetId="1">#REF!</definedName>
    <definedName name="S11_" localSheetId="5">#REF!</definedName>
    <definedName name="S11_" localSheetId="6">#REF!</definedName>
    <definedName name="S11_">#REF!</definedName>
    <definedName name="S12_" localSheetId="1">#REF!</definedName>
    <definedName name="S12_" localSheetId="5">#REF!</definedName>
    <definedName name="S12_" localSheetId="6">#REF!</definedName>
    <definedName name="S12_">#REF!</definedName>
    <definedName name="S13_" localSheetId="1">#REF!</definedName>
    <definedName name="S13_" localSheetId="5">#REF!</definedName>
    <definedName name="S13_" localSheetId="6">#REF!</definedName>
    <definedName name="S13_">#REF!</definedName>
    <definedName name="S14_" localSheetId="1">#REF!</definedName>
    <definedName name="S14_" localSheetId="5">#REF!</definedName>
    <definedName name="S14_" localSheetId="6">#REF!</definedName>
    <definedName name="S14_">#REF!</definedName>
    <definedName name="S15_" localSheetId="1">#REF!</definedName>
    <definedName name="S15_" localSheetId="5">#REF!</definedName>
    <definedName name="S15_" localSheetId="6">#REF!</definedName>
    <definedName name="S15_">#REF!</definedName>
    <definedName name="S16_" localSheetId="1">#REF!</definedName>
    <definedName name="S16_" localSheetId="5">#REF!</definedName>
    <definedName name="S16_" localSheetId="6">#REF!</definedName>
    <definedName name="S16_">#REF!</definedName>
    <definedName name="S17_" localSheetId="1">#REF!</definedName>
    <definedName name="S17_" localSheetId="5">#REF!</definedName>
    <definedName name="S17_" localSheetId="6">#REF!</definedName>
    <definedName name="S17_">#REF!</definedName>
    <definedName name="S18_" localSheetId="1">#REF!</definedName>
    <definedName name="S18_" localSheetId="5">#REF!</definedName>
    <definedName name="S18_" localSheetId="6">#REF!</definedName>
    <definedName name="S18_">#REF!</definedName>
    <definedName name="S19_" localSheetId="1">#REF!</definedName>
    <definedName name="S19_" localSheetId="5">#REF!</definedName>
    <definedName name="S19_" localSheetId="6">#REF!</definedName>
    <definedName name="S19_">#REF!</definedName>
    <definedName name="S2_" localSheetId="1">#REF!</definedName>
    <definedName name="S2_" localSheetId="5">#REF!</definedName>
    <definedName name="S2_" localSheetId="6">#REF!</definedName>
    <definedName name="S2_">#REF!</definedName>
    <definedName name="S20_" localSheetId="1">#REF!</definedName>
    <definedName name="S20_" localSheetId="5">#REF!</definedName>
    <definedName name="S20_" localSheetId="6">#REF!</definedName>
    <definedName name="S20_">#REF!</definedName>
    <definedName name="S3_" localSheetId="1">#REF!</definedName>
    <definedName name="S3_" localSheetId="5">#REF!</definedName>
    <definedName name="S3_" localSheetId="6">#REF!</definedName>
    <definedName name="S3_">#REF!</definedName>
    <definedName name="S4_" localSheetId="1">#REF!</definedName>
    <definedName name="S4_" localSheetId="5">#REF!</definedName>
    <definedName name="S4_" localSheetId="6">#REF!</definedName>
    <definedName name="S4_">#REF!</definedName>
    <definedName name="S5_" localSheetId="1">#REF!</definedName>
    <definedName name="S5_" localSheetId="5">#REF!</definedName>
    <definedName name="S5_" localSheetId="6">#REF!</definedName>
    <definedName name="S5_">#REF!</definedName>
    <definedName name="S6_" localSheetId="1">#REF!</definedName>
    <definedName name="S6_" localSheetId="5">#REF!</definedName>
    <definedName name="S6_" localSheetId="6">#REF!</definedName>
    <definedName name="S6_">#REF!</definedName>
    <definedName name="S7_" localSheetId="1">#REF!</definedName>
    <definedName name="S7_" localSheetId="5">#REF!</definedName>
    <definedName name="S7_" localSheetId="6">#REF!</definedName>
    <definedName name="S7_">#REF!</definedName>
    <definedName name="S8_" localSheetId="1">#REF!</definedName>
    <definedName name="S8_" localSheetId="5">#REF!</definedName>
    <definedName name="S8_" localSheetId="6">#REF!</definedName>
    <definedName name="S8_">#REF!</definedName>
    <definedName name="S9_" localSheetId="1">#REF!</definedName>
    <definedName name="S9_" localSheetId="5">#REF!</definedName>
    <definedName name="S9_" localSheetId="6">#REF!</definedName>
    <definedName name="S9_">#REF!</definedName>
    <definedName name="sadfsd">[35]t_настройки!$I$88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[10]!sasasa</definedName>
    <definedName name="sasf">[10]!sasf</definedName>
    <definedName name="sbyt">[30]База!$G$70:$G$75,[30]База!$G$77:$G$78,[30]База!$G$80:$G$83,[30]База!$G$85,[30]База!$G$87:$G$91,[30]База!$G$93,[30]База!$G$95:$G$97,[30]База!$G$52:$G$68</definedName>
    <definedName name="SCENARIOS">[30]База!$K$6:$K$7</definedName>
    <definedName name="SCOPE_16_PRT" localSheetId="0">P1_SCOPE_16_PRT,P2_SCOPE_16_PRT</definedName>
    <definedName name="SCOPE_16_PRT" localSheetId="1">P1_SCOPE_16_PRT,P2_SCOPE_16_PRT</definedName>
    <definedName name="SCOPE_16_PRT">P1_SCOPE_16_PRT,P2_SCOPE_16_PRT</definedName>
    <definedName name="SCOPE_17.1_PRT">[30]База!$D$14:$F$17,[30]База!$D$19:$F$22,[30]База!$I$9:$I$12,[30]База!$I$14:$I$17,[30]База!$I$19:$I$22,[30]База!$D$9:$F$12</definedName>
    <definedName name="SCOPE_17_PRT" localSheetId="0">[33]База!$J$39:$M$41,[33]База!$E$43:$H$51,[33]База!$J$43:$M$51,[33]База!$E$54:$H$56,[33]База!$E$58:$H$66,[33]База!$E$69:$M$81,[33]База!$E$9:$H$11,P1_SCOPE_17_PRT</definedName>
    <definedName name="SCOPE_17_PRT" localSheetId="1">[33]База!$J$39:$M$41,[33]База!$E$43:$H$51,[33]База!$J$43:$M$51,[33]База!$E$54:$H$56,[33]База!$E$58:$H$66,[33]База!$E$69:$M$81,[33]База!$E$9:$H$11,P1_SCOPE_17_PRT</definedName>
    <definedName name="SCOPE_17_PRT">[33]База!$J$39:$M$41,[33]База!$E$43:$H$51,[33]База!$J$43:$M$51,[33]База!$E$54:$H$56,[33]База!$E$58:$H$66,[33]База!$E$69:$M$81,[33]База!$E$9:$H$11,P1_SCOPE_17_PRT</definedName>
    <definedName name="SCOPE_2" localSheetId="0">#REF!</definedName>
    <definedName name="SCOPE_2" localSheetId="1">#REF!</definedName>
    <definedName name="SCOPE_2">#REF!</definedName>
    <definedName name="SCOPE_2_1" localSheetId="0">#REF!</definedName>
    <definedName name="SCOPE_2_1" localSheetId="1">#REF!</definedName>
    <definedName name="SCOPE_2_1">#REF!</definedName>
    <definedName name="SCOPE_24_LD">[30]База!$E$8:$J$47,[30]База!$E$49:$J$66</definedName>
    <definedName name="SCOPE_24_PRT">[30]База!$E$41:$I$41,[30]База!$E$34:$I$34,[30]База!$E$36:$I$36,[30]База!$E$43:$I$43</definedName>
    <definedName name="SCOPE_25_PRT">[30]База!$E$20:$I$20,[30]База!$E$34:$I$34,[30]База!$E$41:$I$41,[30]База!$E$8:$I$10</definedName>
    <definedName name="SCOPE_4_PRT" localSheetId="0">[33]База!$Z$27:$AC$31,[33]База!$F$14:$I$20,P1_SCOPE_4_PRT,P2_SCOPE_4_PRT</definedName>
    <definedName name="SCOPE_4_PRT" localSheetId="1">[33]База!$Z$27:$AC$31,[33]База!$F$14:$I$20,P1_SCOPE_4_PRT,P2_SCOPE_4_PRT</definedName>
    <definedName name="SCOPE_4_PRT">[33]База!$Z$27:$AC$31,[33]База!$F$14:$I$20,P1_SCOPE_4_PRT,P2_SCOPE_4_PRT</definedName>
    <definedName name="SCOPE_5_PRT" localSheetId="0">[33]База!$Z$27:$AC$31,[33]База!$F$14:$I$21,P1_SCOPE_5_PRT,P2_SCOPE_5_PRT</definedName>
    <definedName name="SCOPE_5_PRT" localSheetId="1">[33]База!$Z$27:$AC$31,[33]База!$F$14:$I$21,P1_SCOPE_5_PRT,P2_SCOPE_5_PRT</definedName>
    <definedName name="SCOPE_5_PRT">[33]База!$Z$27:$AC$31,[33]База!$F$14:$I$21,P1_SCOPE_5_PRT,P2_SCOPE_5_PRT</definedName>
    <definedName name="SCOPE_CORR" localSheetId="0">#REF!,#REF!,#REF!,#REF!,#REF!,'[5]себестоимость2015 (1)'!P1_SCOPE_CORR,'[5]себестоимость2015 (1)'!P2_SCOPE_CORR</definedName>
    <definedName name="SCOPE_CORR" localSheetId="1">#REF!,#REF!,#REF!,#REF!,#REF!,'[4]себестоимость2015 (1)'!P1_SCOPE_CORR,'[4]себестоимость2015 (1)'!P2_SCOPE_CORR</definedName>
    <definedName name="SCOPE_CORR">#REF!,#REF!,#REF!,#REF!,#REF!,'[5]себестоимость2015 (1)'!P1_SCOPE_CORR,'[5]себестоимость2015 (1)'!P2_SCOPE_CORR</definedName>
    <definedName name="SCOPE_CPR" localSheetId="0">#REF!</definedName>
    <definedName name="SCOPE_CPR" localSheetId="1">#REF!</definedName>
    <definedName name="SCOPE_CPR">#REF!</definedName>
    <definedName name="SCOPE_DOP" localSheetId="0">#REF!,'[5]себестоимость2015 (1)'!P1_SCOPE_DOP</definedName>
    <definedName name="SCOPE_DOP" localSheetId="1">#REF!,'[4]себестоимость2015 (1)'!P1_SCOPE_DOP</definedName>
    <definedName name="SCOPE_DOP">#REF!,'[5]себестоимость2015 (1)'!P1_SCOPE_DOP</definedName>
    <definedName name="SCOPE_DOP2" localSheetId="0">#REF!,#REF!,#REF!,#REF!,#REF!,#REF!</definedName>
    <definedName name="SCOPE_DOP2" localSheetId="1">#REF!,#REF!,#REF!,#REF!,#REF!,#REF!</definedName>
    <definedName name="SCOPE_DOP2">#REF!,#REF!,#REF!,#REF!,#REF!,#REF!</definedName>
    <definedName name="SCOPE_DOP3" localSheetId="0">#REF!,#REF!,#REF!,#REF!,#REF!,#REF!</definedName>
    <definedName name="SCOPE_DOP3" localSheetId="1">#REF!,#REF!,#REF!,#REF!,#REF!,#REF!</definedName>
    <definedName name="SCOPE_DOP3">#REF!,#REF!,#REF!,#REF!,#REF!,#REF!</definedName>
    <definedName name="SCOPE_F1_PRT" localSheetId="0">[33]База!$D$86:$E$95,P1_SCOPE_F1_PRT,P2_SCOPE_F1_PRT,P3_SCOPE_F1_PRT,P4_SCOPE_F1_PRT</definedName>
    <definedName name="SCOPE_F1_PRT" localSheetId="1">[33]База!$D$86:$E$95,P1_SCOPE_F1_PRT,P2_SCOPE_F1_PRT,P3_SCOPE_F1_PRT,P4_SCOPE_F1_PRT</definedName>
    <definedName name="SCOPE_F1_PRT">[33]База!$D$86:$E$95,P1_SCOPE_F1_PRT,P2_SCOPE_F1_PRT,P3_SCOPE_F1_PRT,P4_SCOPE_F1_PRT</definedName>
    <definedName name="SCOPE_F2_PRT" localSheetId="0">[33]База!$C$5:$D$5,[33]База!$C$52:$C$57,[33]База!$D$57:$G$57,P1_SCOPE_F2_PRT,P2_SCOPE_F2_PRT</definedName>
    <definedName name="SCOPE_F2_PRT" localSheetId="1">[33]База!$C$5:$D$5,[33]База!$C$52:$C$57,[33]База!$D$57:$G$57,P1_SCOPE_F2_PRT,P2_SCOPE_F2_PRT</definedName>
    <definedName name="SCOPE_F2_PRT">[33]База!$C$5:$D$5,[33]База!$C$52:$C$57,[33]База!$D$57:$G$57,P1_SCOPE_F2_PRT,P2_SCOPE_F2_PRT</definedName>
    <definedName name="SCOPE_FST7" localSheetId="0">#REF!,#REF!,#REF!,#REF!,'[5]себестоимость2015 (1)'!P1_SCOPE_FST7</definedName>
    <definedName name="SCOPE_FST7" localSheetId="1">#REF!,#REF!,#REF!,#REF!,'[4]себестоимость2015 (1)'!P1_SCOPE_FST7</definedName>
    <definedName name="SCOPE_FST7">#REF!,#REF!,#REF!,#REF!,'[5]себестоимость2015 (1)'!P1_SCOPE_FST7</definedName>
    <definedName name="SCOPE_FULL_LOAD" localSheetId="0">АЭ!P16_SCOPE_FULL_LOAD,АЭ!P17_SCOPE_FULL_LOAD</definedName>
    <definedName name="SCOPE_FULL_LOAD" localSheetId="1">БЭ!P16_SCOPE_FULL_LOAD,БЭ!P17_SCOPE_FULL_LOAD</definedName>
    <definedName name="SCOPE_FULL_LOAD">P16_SCOPE_FULL_LOAD,P17_SCOPE_FULL_LOAD</definedName>
    <definedName name="SCOPE_IND" localSheetId="0">#REF!,#REF!,'[5]себестоимость2015 (1)'!P1_SCOPE_IND,'[5]себестоимость2015 (1)'!P2_SCOPE_IND,'[5]себестоимость2015 (1)'!P3_SCOPE_IND,'[5]себестоимость2015 (1)'!P4_SCOPE_IND</definedName>
    <definedName name="SCOPE_IND" localSheetId="1">#REF!,#REF!,'[4]себестоимость2015 (1)'!P1_SCOPE_IND,'[4]себестоимость2015 (1)'!P2_SCOPE_IND,'[4]себестоимость2015 (1)'!P3_SCOPE_IND,'[4]себестоимость2015 (1)'!P4_SCOPE_IND</definedName>
    <definedName name="SCOPE_IND">#REF!,#REF!,'[5]себестоимость2015 (1)'!P1_SCOPE_IND,'[5]себестоимость2015 (1)'!P2_SCOPE_IND,'[5]себестоимость2015 (1)'!P3_SCOPE_IND,'[5]себестоимость2015 (1)'!P4_SCOPE_IND</definedName>
    <definedName name="SCOPE_IND2" localSheetId="0">#REF!,#REF!,#REF!,'[5]себестоимость2015 (1)'!P1_SCOPE_IND2,'[5]себестоимость2015 (1)'!P2_SCOPE_IND2,'[5]себестоимость2015 (1)'!P3_SCOPE_IND2,'[5]себестоимость2015 (1)'!P4_SCOPE_IND2</definedName>
    <definedName name="SCOPE_IND2" localSheetId="1">#REF!,#REF!,#REF!,'[4]себестоимость2015 (1)'!P1_SCOPE_IND2,'[4]себестоимость2015 (1)'!P2_SCOPE_IND2,'[4]себестоимость2015 (1)'!P3_SCOPE_IND2,'[4]себестоимость2015 (1)'!P4_SCOPE_IND2</definedName>
    <definedName name="SCOPE_IND2">#REF!,#REF!,#REF!,'[5]себестоимость2015 (1)'!P1_SCOPE_IND2,'[5]себестоимость2015 (1)'!P2_SCOPE_IND2,'[5]себестоимость2015 (1)'!P3_SCOPE_IND2,'[5]себестоимость2015 (1)'!P4_SCOPE_IND2</definedName>
    <definedName name="SCOPE_NOTIND" localSheetId="0">АЭ!P1_SCOPE_NOTIND,АЭ!P2_SCOPE_NOTIND,АЭ!P3_SCOPE_NOTIND,АЭ!P4_SCOPE_NOTIND,АЭ!P5_SCOPE_NOTIND,АЭ!P6_SCOPE_NOTIND,АЭ!P7_SCOPE_NOTIND,АЭ!P8_SCOPE_NOTIND</definedName>
    <definedName name="SCOPE_NOTIND" localSheetId="1">БЭ!P1_SCOPE_NOTIND,БЭ!P2_SCOPE_NOTIND,БЭ!P3_SCOPE_NOTIND,БЭ!P4_SCOPE_NOTIND,БЭ!P5_SCOPE_NOTIND,БЭ!P6_SCOPE_NOTIND,БЭ!P7_SCOPE_NOTIND,БЭ!P8_SCOPE_NOTIND</definedName>
    <definedName name="SCOPE_NOTIND">P1_SCOPE_NOTIND,P2_SCOPE_NOTIND,P3_SCOPE_NOTIND,P4_SCOPE_NOTIND,P5_SCOPE_NOTIND,P6_SCOPE_NOTIND,P7_SCOPE_NOTIND,P8_SCOPE_NOTIND</definedName>
    <definedName name="SCOPE_NotInd2" localSheetId="0">АЭ!P4_SCOPE_NotInd2,АЭ!P5_SCOPE_NotInd2,АЭ!P6_SCOPE_NotInd2,АЭ!P7_SCOPE_NotInd2</definedName>
    <definedName name="SCOPE_NotInd2" localSheetId="1">БЭ!P4_SCOPE_NotInd2,БЭ!P5_SCOPE_NotInd2,БЭ!P6_SCOPE_NotInd2,БЭ!P7_SCOPE_NotInd2</definedName>
    <definedName name="SCOPE_NotInd2">P4_SCOPE_NotInd2,P5_SCOPE_NotInd2,P6_SCOPE_NotInd2,P7_SCOPE_NotInd2</definedName>
    <definedName name="SCOPE_NotInd3" localSheetId="0">#REF!,#REF!,#REF!,'[5]себестоимость2015 (1)'!P1_SCOPE_NotInd3,'[5]себестоимость2015 (1)'!P2_SCOPE_NotInd3</definedName>
    <definedName name="SCOPE_NotInd3" localSheetId="1">#REF!,#REF!,#REF!,'[4]себестоимость2015 (1)'!P1_SCOPE_NotInd3,'[4]себестоимость2015 (1)'!P2_SCOPE_NotInd3</definedName>
    <definedName name="SCOPE_NotInd3">#REF!,#REF!,#REF!,'[5]себестоимость2015 (1)'!P1_SCOPE_NotInd3,'[5]себестоимость2015 (1)'!P2_SCOPE_NotInd3</definedName>
    <definedName name="SCOPE_OUTD">[30]База!$G$23:$G$30,[30]База!$G$32:$G$35,[30]База!$G$37,[30]База!$G$39:$G$45,[30]База!$G$47,[30]База!$G$49,[30]База!$G$5:$G$21</definedName>
    <definedName name="SCOPE_PER_PRT" localSheetId="0">P5_SCOPE_PER_PRT,P6_SCOPE_PER_PRT,P7_SCOPE_PER_PRT,АЭ!P8_SCOPE_PER_PRT</definedName>
    <definedName name="SCOPE_PER_PRT" localSheetId="1">P5_SCOPE_PER_PRT,P6_SCOPE_PER_PRT,P7_SCOPE_PER_PRT,БЭ!P8_SCOPE_PER_PRT</definedName>
    <definedName name="SCOPE_PER_PRT">P5_SCOPE_PER_PRT,P6_SCOPE_PER_PRT,P7_SCOPE_PER_PRT,P8_SCOPE_PER_PRT</definedName>
    <definedName name="SCOPE_SAVE2" localSheetId="0">#REF!,#REF!,#REF!,#REF!,#REF!,'[5]себестоимость2015 (1)'!P1_SCOPE_SAVE2,'[5]себестоимость2015 (1)'!P2_SCOPE_SAVE2</definedName>
    <definedName name="SCOPE_SAVE2" localSheetId="1">#REF!,#REF!,#REF!,#REF!,#REF!,'[4]себестоимость2015 (1)'!P1_SCOPE_SAVE2,'[4]себестоимость2015 (1)'!P2_SCOPE_SAVE2</definedName>
    <definedName name="SCOPE_SAVE2">#REF!,#REF!,#REF!,#REF!,#REF!,'[5]себестоимость2015 (1)'!P1_SCOPE_SAVE2,'[5]себестоимость2015 (1)'!P2_SCOPE_SAVE2</definedName>
    <definedName name="SCOPE_SPR_PRT">[30]База!$D$21:$J$22,[30]База!$E$13:$I$14,[30]База!$F$27:$H$28</definedName>
    <definedName name="SCOPE_SS" localSheetId="0">#REF!,#REF!,#REF!,#REF!,#REF!,#REF!</definedName>
    <definedName name="SCOPE_SS" localSheetId="1">#REF!,#REF!,#REF!,#REF!,#REF!,#REF!</definedName>
    <definedName name="SCOPE_SS">#REF!,#REF!,#REF!,#REF!,#REF!,#REF!</definedName>
    <definedName name="SCOPE_SS2" localSheetId="0">#REF!</definedName>
    <definedName name="SCOPE_SS2" localSheetId="1">#REF!</definedName>
    <definedName name="SCOPE_SS2">#REF!</definedName>
    <definedName name="SCOPE_SV_LD1" localSheetId="0">#REF!,#REF!,#REF!,#REF!,#REF!,'[5]себестоимость2015 (1)'!P1_SCOPE_SV_LD1</definedName>
    <definedName name="SCOPE_SV_LD1" localSheetId="1">#REF!,#REF!,#REF!,#REF!,#REF!,'[4]себестоимость2015 (1)'!P1_SCOPE_SV_LD1</definedName>
    <definedName name="SCOPE_SV_LD1">#REF!,#REF!,#REF!,#REF!,#REF!,'[5]себестоимость2015 (1)'!P1_SCOPE_SV_LD1</definedName>
    <definedName name="SCOPE_SV_LD2" localSheetId="0">#REF!</definedName>
    <definedName name="SCOPE_SV_LD2" localSheetId="1">#REF!</definedName>
    <definedName name="SCOPE_SV_LD2">#REF!</definedName>
    <definedName name="SCOPE_SV_PRT" localSheetId="0">P1_SCOPE_SV_PRT,АЭ!P2_SCOPE_SV_PRT,АЭ!P3_SCOPE_SV_PRT</definedName>
    <definedName name="SCOPE_SV_PRT" localSheetId="1">БЭ!P1_SCOPE_SV_PRT,БЭ!P2_SCOPE_SV_PRT,БЭ!P3_SCOPE_SV_PRT</definedName>
    <definedName name="SCOPE_SV_PRT">P1_SCOPE_SV_PRT,P2_SCOPE_SV_PRT,P3_SCOPE_SV_PRT</definedName>
    <definedName name="SCOPE_TP">[30]База!$L$12:$L$23,[30]База!$L$5:$L$8</definedName>
    <definedName name="sdhsfj">[10]!sdhsfj</definedName>
    <definedName name="sds">[10]!sds</definedName>
    <definedName name="SENSTAB1">[3]MAIN!$A$1344:$C$1351</definedName>
    <definedName name="SENSTAB2">[3]MAIN!$A$1355:$H$1360</definedName>
    <definedName name="sfghsfjsfjsf">[10]!sfghsfjsfjsf</definedName>
    <definedName name="sfh">[10]!sfh</definedName>
    <definedName name="sfhsfjsjsj">[10]!sfhsfjsjsj</definedName>
    <definedName name="Shares" localSheetId="0">'[9]6'!#REF!</definedName>
    <definedName name="Shares" localSheetId="1">'[9]6'!#REF!</definedName>
    <definedName name="Shares">'[9]6'!#REF!</definedName>
    <definedName name="Sheet2?prefix?">"H"</definedName>
    <definedName name="size" localSheetId="0">#REF!</definedName>
    <definedName name="size" localSheetId="6">#REF!</definedName>
    <definedName name="size">#REF!</definedName>
    <definedName name="SLT_Purch1" localSheetId="0">'[9]16'!#REF!</definedName>
    <definedName name="SLT_Purch1" localSheetId="1">'[9]16'!#REF!</definedName>
    <definedName name="SLT_Purch1">'[9]16'!#REF!</definedName>
    <definedName name="social">[3]MAIN!$F$627:$AJ$627</definedName>
    <definedName name="SPAYB">[3]MAIN!$D$1000</definedName>
    <definedName name="ss">[10]!ss</definedName>
    <definedName name="ST_loans_o" localSheetId="0">'[9]14'!#REF!</definedName>
    <definedName name="ST_loans_o" localSheetId="1">'[9]14'!#REF!</definedName>
    <definedName name="ST_loans_o">'[9]14'!#REF!</definedName>
    <definedName name="SUMMBLOCK">[3]MAIN!$A$1211:$AL$1241</definedName>
    <definedName name="T1_Protect" localSheetId="0">P15_T1_Protect,P16_T1_Protect,P17_T1_Protect,АЭ!P18_T1_Protect,АЭ!P19_T1_Protect</definedName>
    <definedName name="T1_Protect" localSheetId="6">ЧЭ!P15_T1_Protect,ЧЭ!P16_T1_Protect,ЧЭ!P17_T1_Protect,ЧЭ!P18_T1_Protect,ЧЭ!P19_T1_Protect</definedName>
    <definedName name="T1_Protect">P15_T1_Protect,P16_T1_Protect,P17_T1_Protect,P18_T1_Protect,P19_T1_Protect</definedName>
    <definedName name="T11?Data">#N/A</definedName>
    <definedName name="T15_Protect" localSheetId="6">'[31]15'!$E$25:$I$29,'[31]15'!$E$31:$I$34,'[31]15'!$E$36:$I$38,'[31]15'!$E$42:$I$43,'[31]15'!$E$9:$I$17,'[31]15'!$B$36:$B$38,'[31]15'!$E$19:$I$21</definedName>
    <definedName name="T15_Protect">'[32]15'!$E$25:$I$29,'[32]15'!$E$31:$I$34,'[32]15'!$E$36:$I$38,'[32]15'!$E$42:$I$43,'[32]15'!$E$9:$I$17,'[32]15'!$B$36:$B$38,'[32]15'!$E$19:$I$21</definedName>
    <definedName name="T16?Columns" localSheetId="0">#REF!</definedName>
    <definedName name="T16?Columns" localSheetId="6">#REF!</definedName>
    <definedName name="T16?Columns">#REF!</definedName>
    <definedName name="T16?ItemComments" localSheetId="0">#REF!</definedName>
    <definedName name="T16?ItemComments" localSheetId="6">#REF!</definedName>
    <definedName name="T16?ItemComments">#REF!</definedName>
    <definedName name="T16?Items" localSheetId="0">#REF!</definedName>
    <definedName name="T16?Items" localSheetId="6">#REF!</definedName>
    <definedName name="T16?Items">#REF!</definedName>
    <definedName name="T16?Scope" localSheetId="6">#REF!</definedName>
    <definedName name="T16?Scope">#REF!</definedName>
    <definedName name="T16?Units" localSheetId="6">#REF!</definedName>
    <definedName name="T16?Units">#REF!</definedName>
    <definedName name="T16_Protect" localSheetId="0">#REF!,#REF!,АЭ!P1_T16_Protect</definedName>
    <definedName name="T16_Protect" localSheetId="6">#REF!,#REF!,ЧЭ!P1_T16_Protect</definedName>
    <definedName name="T16_Protect">#REF!,#REF!,P1_T16_Protect</definedName>
    <definedName name="T17.1_Protect" localSheetId="6">'[31]17.1'!$D$14:$F$17,'[31]17.1'!$D$19:$F$22,'[31]17.1'!$I$9:$I$12,'[31]17.1'!$I$14:$I$17,'[31]17.1'!$I$19:$I$22,'[31]17.1'!$D$9:$F$12</definedName>
    <definedName name="T17.1_Protect">'[32]17.1'!$D$14:$F$17,'[32]17.1'!$D$19:$F$22,'[32]17.1'!$I$9:$I$12,'[32]17.1'!$I$14:$I$17,'[32]17.1'!$I$19:$I$22,'[32]17.1'!$D$9:$F$12</definedName>
    <definedName name="T17?L7">'[27]29'!$L$60,'[27]29'!$O$60,'[27]29'!$F$60,'[27]29'!$I$60</definedName>
    <definedName name="T17?unit?ГКАЛЧ">'[27]29'!$M$26:$M$33,'[27]29'!$P$26:$P$33,'[27]29'!$G$52:$G$59,'[27]29'!$J$52:$J$59,'[27]29'!$M$52:$M$59,'[27]29'!$P$52:$P$59,'[27]29'!$G$26:$G$33,'[27]29'!$J$26:$J$33</definedName>
    <definedName name="T17?unit?РУБ.ГКАЛ" localSheetId="0">'[27]29'!$O$18:$O$25,P1_T17?unit?РУБ.ГКАЛ,P2_T17?unit?РУБ.ГКАЛ</definedName>
    <definedName name="T17?unit?РУБ.ГКАЛ" localSheetId="6">'[27]29'!$O$18:$O$25,P1_T17?unit?РУБ.ГКАЛ,P2_T17?unit?РУБ.ГКАЛ</definedName>
    <definedName name="T17?unit?РУБ.ГКАЛ">'[27]29'!$O$18:$O$25,P1_T17?unit?РУБ.ГКАЛ,P2_T17?unit?РУБ.ГКАЛ</definedName>
    <definedName name="T17?unit?ТГКАЛ" localSheetId="0">'[27]29'!$P$18:$P$25,P1_T17?unit?ТГКАЛ,P2_T17?unit?ТГКАЛ</definedName>
    <definedName name="T17?unit?ТГКАЛ" localSheetId="6">'[27]29'!$P$18:$P$25,P1_T17?unit?ТГКАЛ,P2_T17?unit?ТГКАЛ</definedName>
    <definedName name="T17?unit?ТГКАЛ">'[27]29'!$P$18:$P$25,P1_T17?unit?ТГКАЛ,P2_T17?unit?ТГКАЛ</definedName>
    <definedName name="T17?unit?ТРУБ.ГКАЛЧ.МЕС">'[27]29'!$L$26:$L$33,'[27]29'!$O$26:$O$33,'[27]29'!$F$52:$F$59,'[27]29'!$I$52:$I$59,'[27]29'!$L$52:$L$59,'[27]29'!$O$52:$O$59,'[27]29'!$F$26:$F$33,'[27]29'!$I$26:$I$33</definedName>
    <definedName name="T17_Protect" localSheetId="0">'[32]21.3'!$E$54:$I$57,'[32]21.3'!$E$10:$I$10,P1_T17_Protect</definedName>
    <definedName name="T17_Protect" localSheetId="6">'[31]21.3'!$E$54:$I$57,'[31]21.3'!$E$10:$I$10,P1_T17_Protect</definedName>
    <definedName name="T17_Protect">'[32]21.3'!$E$54:$I$57,'[32]21.3'!$E$10:$I$10,P1_T17_Protect</definedName>
    <definedName name="T17_Protection" localSheetId="0">P2_T17_Protection,P3_T17_Protection,P4_T17_Protection,P5_T17_Protection,АЭ!P6_T17_Protection</definedName>
    <definedName name="T17_Protection" localSheetId="6">P2_T17_Protection,P3_T17_Protection,P4_T17_Protection,P5_T17_Protection,ЧЭ!P6_T17_Protection</definedName>
    <definedName name="T17_Protection">P2_T17_Protection,P3_T17_Protection,P4_T17_Protection,P5_T17_Protection,P6_T17_Protection</definedName>
    <definedName name="T18.1?Data" localSheetId="0">P1_T18.1?Data,P2_T18.1?Data</definedName>
    <definedName name="T18.1?Data" localSheetId="6">P1_T18.1?Data,P2_T18.1?Data</definedName>
    <definedName name="T18.1?Data">P1_T18.1?Data,P2_T18.1?Data</definedName>
    <definedName name="T18.2?item_ext?СБЫТ" localSheetId="0">'[32]18.2'!#REF!,'[32]18.2'!#REF!</definedName>
    <definedName name="T18.2?item_ext?СБЫТ" localSheetId="6">'[31]18.2'!#REF!,'[31]18.2'!#REF!</definedName>
    <definedName name="T18.2?item_ext?СБЫТ">'[32]18.2'!#REF!,'[32]18.2'!#REF!</definedName>
    <definedName name="T18.2?ВРАС" localSheetId="6">'[31]18.2'!$B$35:$B$38,'[31]18.2'!$B$28:$B$31</definedName>
    <definedName name="T18.2?ВРАС">'[32]18.2'!$B$35:$B$38,'[32]18.2'!$B$28:$B$31</definedName>
    <definedName name="T18.2_Protect" localSheetId="0">'[32]18.2'!$F$58:$J$59,'[32]18.2'!$F$62:$J$62,'[32]18.2'!$F$64:$J$67,'[32]18.2'!$F$6:$J$8,P1_T18.2_Protect</definedName>
    <definedName name="T18.2_Protect" localSheetId="6">'[31]18.2'!$F$58:$J$59,'[31]18.2'!$F$62:$J$62,'[31]18.2'!$F$64:$J$67,'[31]18.2'!$F$6:$J$8,ЧЭ!P1_T18.2_Protect</definedName>
    <definedName name="T18.2_Protect">'[32]18.2'!$F$58:$J$59,'[32]18.2'!$F$62:$J$62,'[32]18.2'!$F$64:$J$67,'[32]18.2'!$F$6:$J$8,P1_T18.2_Protect</definedName>
    <definedName name="T19.1.1?Data" localSheetId="0">P1_T19.1.1?Data,P2_T19.1.1?Data</definedName>
    <definedName name="T19.1.1?Data" localSheetId="6">P1_T19.1.1?Data,P2_T19.1.1?Data</definedName>
    <definedName name="T19.1.1?Data">P1_T19.1.1?Data,P2_T19.1.1?Data</definedName>
    <definedName name="T19.1.2?Data" localSheetId="0">P1_T19.1.2?Data,P2_T19.1.2?Data</definedName>
    <definedName name="T19.1.2?Data" localSheetId="6">P1_T19.1.2?Data,P2_T19.1.2?Data</definedName>
    <definedName name="T19.1.2?Data">P1_T19.1.2?Data,P2_T19.1.2?Data</definedName>
    <definedName name="T19.2?Data" localSheetId="0">P1_T19.2?Data,P2_T19.2?Data</definedName>
    <definedName name="T19.2?Data" localSheetId="6">P1_T19.2?Data,P2_T19.2?Data</definedName>
    <definedName name="T19.2?Data">P1_T19.2?Data,P2_T19.2?Data</definedName>
    <definedName name="T19?Data">'[27]19'!$J$8:$M$16,'[27]19'!$C$8:$H$16</definedName>
    <definedName name="T19_Protection">'[27]19'!$E$13:$H$13,'[27]19'!$E$15:$H$15,'[27]19'!$J$8:$M$11,'[27]19'!$J$13:$M$13,'[27]19'!$J$15:$M$15,'[27]19'!$E$4:$H$4,'[27]19'!$J$4:$M$4,'[27]19'!$E$8:$H$11</definedName>
    <definedName name="T2.1?Data">#N/A</definedName>
    <definedName name="T2.3_Protect" localSheetId="6">'[31]2.3'!$F$30:$G$34,'[31]2.3'!$H$24:$K$28</definedName>
    <definedName name="T2.3_Protect">'[32]2.3'!$F$30:$G$34,'[32]2.3'!$H$24:$K$28</definedName>
    <definedName name="T20?unit?МКВТЧ">'[27]20'!$C$13:$M$13,'[27]20'!$C$15:$M$19,'[27]20'!$C$8:$M$11</definedName>
    <definedName name="T20_Protect" localSheetId="6">'[31]20'!$E$13:$I$20,'[31]20'!$E$9:$I$10</definedName>
    <definedName name="T20_Protect">'[32]20'!$E$13:$I$20,'[32]20'!$E$9:$I$10</definedName>
    <definedName name="T20_Protection" localSheetId="0">'[27]20'!$E$8:$H$11,P1_T20_Protection</definedName>
    <definedName name="T20_Protection" localSheetId="6">'[27]20'!$E$8:$H$11,P1_T20_Protection</definedName>
    <definedName name="T20_Protection">'[27]20'!$E$8:$H$11,P1_T20_Protection</definedName>
    <definedName name="T21.2.1?Data" localSheetId="0">P1_T21.2.1?Data,P2_T21.2.1?Data</definedName>
    <definedName name="T21.2.1?Data" localSheetId="6">P1_T21.2.1?Data,P2_T21.2.1?Data</definedName>
    <definedName name="T21.2.1?Data">P1_T21.2.1?Data,P2_T21.2.1?Data</definedName>
    <definedName name="T21.2.2?Data" localSheetId="0">P1_T21.2.2?Data,P2_T21.2.2?Data</definedName>
    <definedName name="T21.2.2?Data" localSheetId="6">P1_T21.2.2?Data,P2_T21.2.2?Data</definedName>
    <definedName name="T21.2.2?Data">P1_T21.2.2?Data,P2_T21.2.2?Data</definedName>
    <definedName name="T21.3?item_ext?СБЫТ" localSheetId="0">'[32]21.3'!#REF!,'[32]21.3'!#REF!</definedName>
    <definedName name="T21.3?item_ext?СБЫТ" localSheetId="6">'[31]21.3'!#REF!,'[31]21.3'!#REF!</definedName>
    <definedName name="T21.3?item_ext?СБЫТ">'[32]21.3'!#REF!,'[32]21.3'!#REF!</definedName>
    <definedName name="T21.3?ВРАС" localSheetId="6">'[31]21.3'!$B$28:$B$30,'[31]21.3'!$B$48:$B$50</definedName>
    <definedName name="T21.3?ВРАС">'[32]21.3'!$B$28:$B$30,'[32]21.3'!$B$48:$B$50</definedName>
    <definedName name="T21.3_Protect" localSheetId="6">'[31]21.3'!$E$19:$I$22,'[31]21.3'!$E$24:$I$25,'[31]21.3'!$B$28:$I$30,'[31]21.3'!$E$32:$I$32,'[31]21.3'!$E$35:$I$45,'[31]21.3'!$B$48:$I$50,'[31]21.3'!$E$13:$I$17</definedName>
    <definedName name="T21.3_Protect">'[32]21.3'!$E$19:$I$22,'[32]21.3'!$E$24:$I$25,'[32]21.3'!$B$28:$I$30,'[32]21.3'!$E$32:$I$32,'[32]21.3'!$E$35:$I$45,'[32]21.3'!$B$48:$I$50,'[32]21.3'!$E$13:$I$17</definedName>
    <definedName name="T21.4?Data" localSheetId="0">P1_T21.4?Data,P2_T21.4?Data</definedName>
    <definedName name="T21.4?Data" localSheetId="6">P1_T21.4?Data,P2_T21.4?Data</definedName>
    <definedName name="T21.4?Data">P1_T21.4?Data,P2_T21.4?Data</definedName>
    <definedName name="T21?axis?R?ПЭ">'[27]21'!$D$14:$S$16,'[27]21'!$D$26:$S$28,'[27]21'!$D$20:$S$22</definedName>
    <definedName name="T21?axis?R?ПЭ?">'[27]21'!$B$14:$B$16,'[27]21'!$B$26:$B$28,'[27]21'!$B$20:$B$22</definedName>
    <definedName name="T21?Data">'[27]21'!$D$14:$S$16,'[27]21'!$D$18:$S$18,'[27]21'!$D$20:$S$22,'[27]21'!$D$24:$S$24,'[27]21'!$D$26:$S$28,'[27]21'!$D$31:$S$33,'[27]21'!$D$11:$S$12</definedName>
    <definedName name="T21?L1">'[27]21'!$D$11:$S$12,'[27]21'!$D$14:$S$16,'[27]21'!$D$18:$S$18,'[27]21'!$D$20:$S$22,'[27]21'!$D$26:$S$28,'[27]21'!$D$24:$S$24</definedName>
    <definedName name="T21_Protection" localSheetId="0">P2_T21_Protection,АЭ!P3_T21_Protection</definedName>
    <definedName name="T21_Protection" localSheetId="6">P2_T21_Protection,ЧЭ!P3_T21_Protection</definedName>
    <definedName name="T21_Protection">P2_T21_Protection,P3_T21_Protection</definedName>
    <definedName name="T22?item_ext?ВСЕГО">'[27]22'!$E$8:$F$31,'[27]22'!$I$8:$J$31</definedName>
    <definedName name="T22?item_ext?ЭС">'[27]22'!$K$8:$L$31,'[27]22'!$G$8:$H$31</definedName>
    <definedName name="T22?L1">'[27]22'!$G$8:$G$31,'[27]22'!$I$8:$I$31,'[27]22'!$K$8:$K$31,'[27]22'!$E$8:$E$31</definedName>
    <definedName name="T22?L2">'[27]22'!$H$8:$H$31,'[27]22'!$J$8:$J$31,'[27]22'!$L$8:$L$31,'[27]22'!$F$8:$F$31</definedName>
    <definedName name="T22?unit?ГКАЛ.Ч">'[27]22'!$G$8:$G$31,'[27]22'!$I$8:$I$31,'[27]22'!$K$8:$K$31,'[27]22'!$E$8:$E$31</definedName>
    <definedName name="T22?unit?ТГКАЛ">'[27]22'!$H$8:$H$31,'[27]22'!$J$8:$J$31,'[27]22'!$L$8:$L$31,'[27]22'!$F$8:$F$31</definedName>
    <definedName name="T22_Protection">'[27]22'!$E$19:$L$23,'[27]22'!$E$25:$L$25,'[27]22'!$E$27:$L$31,'[27]22'!$E$17:$L$17</definedName>
    <definedName name="T23?axis?R?ВТОП">'[27]23'!$E$8:$P$30,'[27]23'!$E$36:$P$58</definedName>
    <definedName name="T23?axis?R?ВТОП?">'[27]23'!$C$8:$C$30,'[27]23'!$C$36:$C$58</definedName>
    <definedName name="T23?axis?R?ПЭ">'[27]23'!$E$8:$P$30,'[27]23'!$E$36:$P$58</definedName>
    <definedName name="T23?axis?R?ПЭ?">'[27]23'!$B$8:$B$30,'[27]23'!$B$36:$B$58</definedName>
    <definedName name="T23?axis?R?СЦТ">'[27]23'!$E$32:$P$34,'[27]23'!$E$60:$P$62</definedName>
    <definedName name="T23?axis?R?СЦТ?">'[27]23'!$A$60:$A$62,'[27]23'!$A$32:$A$34</definedName>
    <definedName name="T23?Data">'[27]23'!$E$37:$P$63,'[27]23'!$E$9:$P$35</definedName>
    <definedName name="T23?item_ext?ВСЕГО">'[27]23'!$A$55:$P$58,'[27]23'!$A$27:$P$30</definedName>
    <definedName name="T23?item_ext?ИТОГО">'[27]23'!$A$59:$P$59,'[27]23'!$A$31:$P$31</definedName>
    <definedName name="T23?item_ext?СЦТ">'[27]23'!$A$60:$P$62,'[27]23'!$A$32:$P$34</definedName>
    <definedName name="T23_Protection" localSheetId="0">'[27]23'!$A$60:$A$62,'[27]23'!$F$60:$J$62,'[27]23'!$O$60:$P$62,'[27]23'!$A$9:$A$25,P1_T23_Protection</definedName>
    <definedName name="T23_Protection" localSheetId="6">'[27]23'!$A$60:$A$62,'[27]23'!$F$60:$J$62,'[27]23'!$O$60:$P$62,'[27]23'!$A$9:$A$25,P1_T23_Protection</definedName>
    <definedName name="T23_Protection">'[27]23'!$A$60:$A$62,'[27]23'!$F$60:$J$62,'[27]23'!$O$60:$P$62,'[27]23'!$A$9:$A$25,P1_T23_Protection</definedName>
    <definedName name="T24_Protection">'[27]24'!$E$24:$H$37,'[27]24'!$B$35:$B$37,'[27]24'!$E$41:$H$42,'[27]24'!$J$8:$M$21,'[27]24'!$J$24:$M$37,'[27]24'!$J$41:$M$42,'[27]24'!$E$8:$H$21</definedName>
    <definedName name="T25_protection" localSheetId="0">P1_T25_protection,P2_T25_protection</definedName>
    <definedName name="T25_protection" localSheetId="6">P1_T25_protection,P2_T25_protection</definedName>
    <definedName name="T25_protection">P1_T25_protection,P2_T25_protection</definedName>
    <definedName name="T26?axis?R?ВРАС">'[27]26'!$C$34:$N$36,'[27]26'!$C$22:$N$24</definedName>
    <definedName name="T26?axis?R?ВРАС?">'[27]26'!$B$34:$B$36,'[27]26'!$B$22:$B$24</definedName>
    <definedName name="T26?L1">'[27]26'!$F$8:$N$8,'[27]26'!$C$8:$D$8</definedName>
    <definedName name="T26?L1.1">'[27]26'!$F$10:$N$10,'[27]26'!$C$10:$D$10</definedName>
    <definedName name="T26?L2">'[27]26'!$F$11:$N$11,'[27]26'!$C$11:$D$11</definedName>
    <definedName name="T26?L2.1">'[27]26'!$F$13:$N$13,'[27]26'!$C$13:$D$13</definedName>
    <definedName name="T26?L3">'[27]26'!$F$14:$N$14,'[27]26'!$C$14:$D$14</definedName>
    <definedName name="T26?L4">'[27]26'!$F$15:$N$15,'[27]26'!$C$15:$D$15</definedName>
    <definedName name="T26?L5">'[27]26'!$F$16:$N$16,'[27]26'!$C$16:$D$16</definedName>
    <definedName name="T26?L5.1">'[27]26'!$F$18:$N$18,'[27]26'!$C$18:$D$18</definedName>
    <definedName name="T26?L5.2">'[27]26'!$F$19:$N$19,'[27]26'!$C$19:$D$19</definedName>
    <definedName name="T26?L5.3">'[27]26'!$F$20:$N$20,'[27]26'!$C$20:$D$20</definedName>
    <definedName name="T26?L5.3.x">'[27]26'!$F$22:$N$24,'[27]26'!$C$22:$D$24</definedName>
    <definedName name="T26?L6">'[27]26'!$F$26:$N$26,'[27]26'!$C$26:$D$26</definedName>
    <definedName name="T26?L7">'[27]26'!$F$27:$N$27,'[27]26'!$C$27:$D$27</definedName>
    <definedName name="T26?L7.1">'[27]26'!$F$29:$N$29,'[27]26'!$C$29:$D$29</definedName>
    <definedName name="T26?L7.2">'[27]26'!$F$30:$N$30,'[27]26'!$C$30:$D$30</definedName>
    <definedName name="T26?L7.3">'[27]26'!$F$31:$N$31,'[27]26'!$C$31:$D$31</definedName>
    <definedName name="T26?L7.4">'[27]26'!$F$32:$N$32,'[27]26'!$C$32:$D$32</definedName>
    <definedName name="T26?L7.4.x">'[27]26'!$F$34:$N$36,'[27]26'!$C$34:$D$36</definedName>
    <definedName name="T26?L8">'[27]26'!$F$38:$N$38,'[27]26'!$C$38:$D$38</definedName>
    <definedName name="T26_Protection" localSheetId="0">'[27]26'!$K$34:$N$36,'[27]26'!$B$22:$B$24,P1_T26_Protection,P2_T26_Protection</definedName>
    <definedName name="T26_Protection" localSheetId="6">'[27]26'!$K$34:$N$36,'[27]26'!$B$22:$B$24,P1_T26_Protection,P2_T26_Protection</definedName>
    <definedName name="T26_Protection">'[27]26'!$K$34:$N$36,'[27]26'!$B$22:$B$24,P1_T26_Protection,P2_T26_Protection</definedName>
    <definedName name="T27?axis?R?ВРАС">'[27]27'!$C$34:$S$36,'[27]27'!$C$22:$S$24</definedName>
    <definedName name="T27?axis?R?ВРАС?">'[27]27'!$B$34:$B$36,'[27]27'!$B$22:$B$24</definedName>
    <definedName name="T27?L1.1">'[27]27'!$F$10:$S$10,'[27]27'!$C$10:$D$10</definedName>
    <definedName name="T27?L2.1">'[27]27'!$F$13:$S$13,'[27]27'!$C$13:$D$13</definedName>
    <definedName name="T27?L5.3">'[27]27'!$F$20:$S$20,'[27]27'!$C$20:$D$20</definedName>
    <definedName name="T27?L5.3.x">'[27]27'!$F$22:$S$24,'[27]27'!$C$22:$D$24</definedName>
    <definedName name="T27?L7">'[27]27'!$F$27:$S$27,'[27]27'!$C$27:$D$27</definedName>
    <definedName name="T27?L7.1">'[27]27'!$F$29:$S$29,'[27]27'!$C$29:$D$29</definedName>
    <definedName name="T27?L7.2">'[27]27'!$F$30:$S$30,'[27]27'!$C$30:$D$30</definedName>
    <definedName name="T27?L7.3">'[27]27'!$F$31:$S$31,'[27]27'!$C$31:$D$31</definedName>
    <definedName name="T27?L7.4">'[27]27'!$F$32:$S$32,'[27]27'!$C$32:$D$32</definedName>
    <definedName name="T27?L7.4.x">'[27]27'!$F$34:$S$36,'[27]27'!$C$34:$D$36</definedName>
    <definedName name="T27?L8">'[27]27'!$F$38:$S$38,'[27]27'!$C$38:$D$38</definedName>
    <definedName name="T27_Protect" localSheetId="6">'[31]27'!$E$12:$E$13,'[31]27'!$K$4:$AH$4,'[31]27'!$AK$12:$AK$13</definedName>
    <definedName name="T27_Protect">'[32]27'!$E$12:$E$13,'[32]27'!$K$4:$AH$4,'[32]27'!$AK$12:$AK$13</definedName>
    <definedName name="T27_Protection" localSheetId="0">'[27]27'!$P$34:$S$36,'[27]27'!$B$22:$B$24,P1_T27_Protection,P2_T27_Protection,P3_T27_Protection</definedName>
    <definedName name="T27_Protection" localSheetId="6">'[27]27'!$P$34:$S$36,'[27]27'!$B$22:$B$24,P1_T27_Protection,P2_T27_Protection,P3_T27_Protection</definedName>
    <definedName name="T27_Protection">'[27]27'!$P$34:$S$36,'[27]27'!$B$22:$B$24,P1_T27_Protection,P2_T27_Protection,P3_T27_Protection</definedName>
    <definedName name="T28.3?unit?РУБ.ГКАЛ" localSheetId="0">P1_T28.3?unit?РУБ.ГКАЛ,P2_T28.3?unit?РУБ.ГКАЛ</definedName>
    <definedName name="T28.3?unit?РУБ.ГКАЛ" localSheetId="6">P1_T28.3?unit?РУБ.ГКАЛ,P2_T28.3?unit?РУБ.ГКАЛ</definedName>
    <definedName name="T28.3?unit?РУБ.ГКАЛ">P1_T28.3?unit?РУБ.ГКАЛ,P2_T28.3?unit?РУБ.ГКАЛ</definedName>
    <definedName name="T28?axis?R?ПЭ" localSheetId="0">P2_T28?axis?R?ПЭ,P3_T28?axis?R?ПЭ,P4_T28?axis?R?ПЭ,P5_T28?axis?R?ПЭ,АЭ!P6_T28?axis?R?ПЭ</definedName>
    <definedName name="T28?axis?R?ПЭ" localSheetId="6">P2_T28?axis?R?ПЭ,P3_T28?axis?R?ПЭ,P4_T28?axis?R?ПЭ,P5_T28?axis?R?ПЭ,ЧЭ!P6_T28?axis?R?ПЭ</definedName>
    <definedName name="T28?axis?R?ПЭ">P2_T28?axis?R?ПЭ,P3_T28?axis?R?ПЭ,P4_T28?axis?R?ПЭ,P5_T28?axis?R?ПЭ,P6_T28?axis?R?ПЭ</definedName>
    <definedName name="T28?axis?R?ПЭ?" localSheetId="0">P2_T28?axis?R?ПЭ?,P3_T28?axis?R?ПЭ?,P4_T28?axis?R?ПЭ?,P5_T28?axis?R?ПЭ?,АЭ!P6_T28?axis?R?ПЭ?</definedName>
    <definedName name="T28?axis?R?ПЭ?" localSheetId="6">P2_T28?axis?R?ПЭ?,P3_T28?axis?R?ПЭ?,P4_T28?axis?R?ПЭ?,P5_T28?axis?R?ПЭ?,ЧЭ!P6_T28?axis?R?ПЭ?</definedName>
    <definedName name="T28?axis?R?ПЭ?">P2_T28?axis?R?ПЭ?,P3_T28?axis?R?ПЭ?,P4_T28?axis?R?ПЭ?,P5_T28?axis?R?ПЭ?,P6_T28?axis?R?ПЭ?</definedName>
    <definedName name="T28?Data" localSheetId="0">'[27]28'!$D$190:$E$213,'[27]28'!$G$164:$H$187,'[27]28'!$D$164:$E$187,'[27]28'!$D$138:$I$161,'[27]28'!$D$8:$I$109,'[27]28'!$D$112:$I$135,P1_T28?Data</definedName>
    <definedName name="T28?Data" localSheetId="6">'[27]28'!$D$190:$E$213,'[27]28'!$G$164:$H$187,'[27]28'!$D$164:$E$187,'[27]28'!$D$138:$I$161,'[27]28'!$D$8:$I$109,'[27]28'!$D$112:$I$135,P1_T28?Data</definedName>
    <definedName name="T28?Data">'[27]28'!$D$190:$E$213,'[27]28'!$G$164:$H$187,'[27]28'!$D$164:$E$187,'[27]28'!$D$138:$I$161,'[27]28'!$D$8:$I$109,'[27]28'!$D$112:$I$135,P1_T28?Data</definedName>
    <definedName name="T28?item_ext?ВСЕГО">'[27]28'!$I$8:$I$292,'[27]28'!$F$8:$F$292</definedName>
    <definedName name="T28?item_ext?ТЭ">'[27]28'!$E$8:$E$292,'[27]28'!$H$8:$H$292</definedName>
    <definedName name="T28?item_ext?ЭЭ">'[27]28'!$D$8:$D$292,'[27]28'!$G$8:$G$292</definedName>
    <definedName name="T28?L1.1.x">'[27]28'!$D$16:$I$18,'[27]28'!$D$11:$I$13</definedName>
    <definedName name="T28?L10.1.x">'[27]28'!$D$250:$I$252,'[27]28'!$D$245:$I$247</definedName>
    <definedName name="T28?L11.1.x">'[27]28'!$D$276:$I$278,'[27]28'!$D$271:$I$273</definedName>
    <definedName name="T28?L2.1.x">'[27]28'!$D$42:$I$44,'[27]28'!$D$37:$I$39</definedName>
    <definedName name="T28?L3.1.x">'[27]28'!$D$68:$I$70,'[27]28'!$D$63:$I$65</definedName>
    <definedName name="T28?L4.1.x">'[27]28'!$D$94:$I$96,'[27]28'!$D$89:$I$91</definedName>
    <definedName name="T28?L5.1.x">'[27]28'!$D$120:$I$122,'[27]28'!$D$115:$I$117</definedName>
    <definedName name="T28?L6.1.x">'[27]28'!$D$146:$I$148,'[27]28'!$D$141:$I$143</definedName>
    <definedName name="T28?L7.1.x">'[27]28'!$D$172:$I$174,'[27]28'!$D$167:$I$169</definedName>
    <definedName name="T28?L8.1.x">'[27]28'!$D$198:$I$200,'[27]28'!$D$193:$I$195</definedName>
    <definedName name="T28?L9.1.x">'[27]28'!$D$224:$I$226,'[27]28'!$D$219:$I$221</definedName>
    <definedName name="T28?unit?ГКАЛЧ">'[27]28'!$H$164:$H$187,'[27]28'!$E$164:$E$187</definedName>
    <definedName name="T28?unit?МКВТЧ">'[27]28'!$G$190:$G$213,'[27]28'!$D$190:$D$213</definedName>
    <definedName name="T28?unit?РУБ.ГКАЛ">'[27]28'!$E$216:$E$239,'[27]28'!$E$268:$E$292,'[27]28'!$H$268:$H$292,'[27]28'!$H$216:$H$239</definedName>
    <definedName name="T28?unit?РУБ.ГКАЛЧ.МЕС">'[27]28'!$H$242:$H$265,'[27]28'!$E$242:$E$265</definedName>
    <definedName name="T28?unit?РУБ.ТКВТ.МЕС">'[27]28'!$G$242:$G$265,'[27]28'!$D$242:$D$265</definedName>
    <definedName name="T28?unit?РУБ.ТКВТЧ">'[27]28'!$G$216:$G$239,'[27]28'!$D$268:$D$292,'[27]28'!$G$268:$G$292,'[27]28'!$D$216:$D$239</definedName>
    <definedName name="T28?unit?ТГКАЛ">'[27]28'!$H$190:$H$213,'[27]28'!$E$190:$E$213</definedName>
    <definedName name="T28?unit?ТКВТ">'[27]28'!$G$164:$G$187,'[27]28'!$D$164:$D$187</definedName>
    <definedName name="T28?unit?ТРУБ">'[27]28'!$D$138:$I$161,'[27]28'!$D$8:$I$109</definedName>
    <definedName name="T28_Protection" localSheetId="0">P9_T28_Protection,P10_T28_Protection,P11_T28_Protection,АЭ!P12_T28_Protection</definedName>
    <definedName name="T28_Protection" localSheetId="6">P9_T28_Protection,P10_T28_Protection,P11_T28_Protection,ЧЭ!P12_T28_Protection</definedName>
    <definedName name="T28_Protection">P9_T28_Protection,P10_T28_Protection,P11_T28_Protection,P12_T28_Protection</definedName>
    <definedName name="T29?item_ext?1СТ" localSheetId="0">P1_T29?item_ext?1СТ</definedName>
    <definedName name="T29?item_ext?1СТ" localSheetId="6">P1_T29?item_ext?1СТ</definedName>
    <definedName name="T29?item_ext?1СТ">P1_T29?item_ext?1СТ</definedName>
    <definedName name="T29?item_ext?2СТ.М" localSheetId="0">P1_T29?item_ext?2СТ.М</definedName>
    <definedName name="T29?item_ext?2СТ.М" localSheetId="6">P1_T29?item_ext?2СТ.М</definedName>
    <definedName name="T29?item_ext?2СТ.М">P1_T29?item_ext?2СТ.М</definedName>
    <definedName name="T29?item_ext?2СТ.Э" localSheetId="0">P1_T29?item_ext?2СТ.Э</definedName>
    <definedName name="T29?item_ext?2СТ.Э" localSheetId="6">P1_T29?item_ext?2СТ.Э</definedName>
    <definedName name="T29?item_ext?2СТ.Э">P1_T29?item_ext?2СТ.Э</definedName>
    <definedName name="T29?L10" localSheetId="0">P1_T29?L10</definedName>
    <definedName name="T29?L10" localSheetId="6">P1_T29?L10</definedName>
    <definedName name="T29?L10">P1_T29?L10</definedName>
    <definedName name="T4_Protect" localSheetId="0">'[32]4'!$AA$24:$AD$28,'[32]4'!$G$11:$J$17,P1_T4_Protect,P2_T4_Protect</definedName>
    <definedName name="T4_Protect" localSheetId="6">'[31]4'!$AA$24:$AD$28,'[31]4'!$G$11:$J$17,ЧЭ!P1_T4_Protect,ЧЭ!P2_T4_Protect</definedName>
    <definedName name="T4_Protect">'[32]4'!$AA$24:$AD$28,'[32]4'!$G$11:$J$17,P1_T4_Protect,P2_T4_Protect</definedName>
    <definedName name="T6_Protect" localSheetId="0">'[32]6'!$B$28:$B$37,'[32]6'!$D$28:$H$37,'[32]6'!$J$28:$N$37,'[32]6'!$D$39:$H$41,'[32]6'!$J$39:$N$41,'[32]6'!$B$46:$B$55,P1_T6_Protect</definedName>
    <definedName name="T6_Protect" localSheetId="6">'[31]6'!$B$28:$B$37,'[31]6'!$D$28:$H$37,'[31]6'!$J$28:$N$37,'[31]6'!$D$39:$H$41,'[31]6'!$J$39:$N$41,'[31]6'!$B$46:$B$55,ЧЭ!P1_T6_Protect</definedName>
    <definedName name="T6_Protect">'[32]6'!$B$28:$B$37,'[32]6'!$D$28:$H$37,'[32]6'!$J$28:$N$37,'[32]6'!$D$39:$H$41,'[32]6'!$J$39:$N$41,'[32]6'!$B$46:$B$55,P1_T6_Protect</definedName>
    <definedName name="T7?Data">#N/A</definedName>
    <definedName name="tab0">[3]MAIN!$A$13:$F$30</definedName>
    <definedName name="TARGET">[36]TEHSHEET!$I$42:$I$45</definedName>
    <definedName name="TAXE1">[3]MAIN!$A$641:$IV$646</definedName>
    <definedName name="TAXE2">[3]MAIN!$A$674:$IV$679</definedName>
    <definedName name="TEST1" localSheetId="0">#REF!</definedName>
    <definedName name="TEST1" localSheetId="1">#REF!</definedName>
    <definedName name="TEST1">#REF!</definedName>
    <definedName name="TEST2" localSheetId="0">#REF!</definedName>
    <definedName name="TEST2" localSheetId="1">#REF!</definedName>
    <definedName name="TEST2">#REF!</definedName>
    <definedName name="TEST3" localSheetId="0">#REF!</definedName>
    <definedName name="TEST3" localSheetId="1">#REF!</definedName>
    <definedName name="TEST3">#REF!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eyietuow">[10]!teyietuow</definedName>
    <definedName name="TOTWC">[3]MAIN!$C$1341</definedName>
    <definedName name="TP2.1_Protect" localSheetId="6">[31]P2.1!$F$28:$G$37,[31]P2.1!$F$40:$G$43,[31]P2.1!$F$7:$G$26</definedName>
    <definedName name="TP2.1_Protect">[32]P2.1!$F$28:$G$37,[32]P2.1!$F$40:$G$43,[32]P2.1!$F$7:$G$26</definedName>
    <definedName name="ty" localSheetId="0">[19]FES!#REF!</definedName>
    <definedName name="ty" localSheetId="1">[19]FES!#REF!</definedName>
    <definedName name="ty">[19]FES!#REF!</definedName>
    <definedName name="tпв" localSheetId="0">[23]Лист1!#REF!</definedName>
    <definedName name="tпв" localSheetId="6">[24]Лист1!#REF!</definedName>
    <definedName name="tпв">[23]Лист1!#REF!</definedName>
    <definedName name="uka" localSheetId="1">[4]!uka</definedName>
    <definedName name="uka">[5]!uka</definedName>
    <definedName name="VAT">[3]MAIN!$F$597</definedName>
    <definedName name="w">[37]!w</definedName>
    <definedName name="wrn.ррр." localSheetId="0" hidden="1">{#N/A,#N/A,FALSE,"Уравнения"}</definedName>
    <definedName name="wrn.ррр." localSheetId="6" hidden="1">{#N/A,#N/A,FALSE,"Уравнения"}</definedName>
    <definedName name="wrn.ррр." hidden="1">{#N/A,#N/A,FALSE,"Уравнения"}</definedName>
    <definedName name="wrn.Сравнение._.с._.отраслями." localSheetId="0" hidden="1">{#N/A,#N/A,TRUE,"Лист1";#N/A,#N/A,TRUE,"Лист2";#N/A,#N/A,TRUE,"Лист3"}</definedName>
    <definedName name="wrn.Сравнение._.с._.отраслями." localSheetId="6" hidden="1">{#N/A,#N/A,TRUE,"Лист1";#N/A,#N/A,TRUE,"Лист2";#N/A,#N/A,TRUE,"Лист3"}</definedName>
    <definedName name="wrn.Сравнение._.с._.отраслями." hidden="1">{#N/A,#N/A,TRUE,"Лист1";#N/A,#N/A,TRUE,"Лист2";#N/A,#N/A,TRUE,"Лист3"}</definedName>
    <definedName name="ww">[38]!ww</definedName>
    <definedName name="xcb">[10]!xcb</definedName>
    <definedName name="xvzxv">[10]!xvzxv</definedName>
    <definedName name="yuoryor">[10]!yuoryor</definedName>
    <definedName name="Z_72F3B46A_08F4_4A1A_98F3_469FBC03406C_.wvu.Rows" localSheetId="7" hidden="1">ХЭ!#REF!</definedName>
    <definedName name="zcb">[10]!zcb</definedName>
    <definedName name="zg">[10]!zg</definedName>
    <definedName name="zoja">#N/A</definedName>
    <definedName name="zxva">[10]!zxva</definedName>
    <definedName name="zxvzxvzxv">[10]!zxvzxvzxv</definedName>
    <definedName name="а" localSheetId="6">[11]Уравнения!$B$5</definedName>
    <definedName name="а">[12]Уравнения!$B$5</definedName>
    <definedName name="А1" localSheetId="0">#REF!</definedName>
    <definedName name="А1" localSheetId="1">#REF!</definedName>
    <definedName name="А1">#REF!</definedName>
    <definedName name="А77">[39]Рейтинг!$A$14</definedName>
    <definedName name="А9" localSheetId="0">#REF!</definedName>
    <definedName name="А9" localSheetId="6">#REF!</definedName>
    <definedName name="А9">#REF!</definedName>
    <definedName name="АААААААА">[10]!АААААААА</definedName>
    <definedName name="ап">[10]!ап</definedName>
    <definedName name="апвар">[10]!апвар</definedName>
    <definedName name="б">[10]!б</definedName>
    <definedName name="Б8" localSheetId="0">[2]FES!#REF!</definedName>
    <definedName name="Б8">[2]FES!#REF!</definedName>
    <definedName name="_xlnm.Database" localSheetId="0">#REF!</definedName>
    <definedName name="_xlnm.Database" localSheetId="5">#REF!</definedName>
    <definedName name="_xlnm.Database" localSheetId="6">#REF!</definedName>
    <definedName name="_xlnm.Database">#REF!</definedName>
    <definedName name="Базовые" localSheetId="1">'[40]Производство электроэнергии'!$A$95</definedName>
    <definedName name="Базовые" localSheetId="6">'[41]Производство электроэнергии'!$A$95</definedName>
    <definedName name="Базовые">'[42]Производство электроэнергии'!$A$95</definedName>
    <definedName name="БазовыйПериод">[43]Заголовок!$B$15</definedName>
    <definedName name="БС">[44]Справочники!$A$4:$A$6</definedName>
    <definedName name="БЭ" localSheetId="0">#REF!</definedName>
    <definedName name="БЭ">#REF!</definedName>
    <definedName name="БЭ2" localSheetId="0">#REF!</definedName>
    <definedName name="БЭ2">#REF!</definedName>
    <definedName name="БЭ3" localSheetId="0">#REF!</definedName>
    <definedName name="БЭ3">#REF!</definedName>
    <definedName name="БЭ4">#REF!</definedName>
    <definedName name="БЭ5">#REF!</definedName>
    <definedName name="БЭ6">#REF!</definedName>
    <definedName name="БЭ7">#REF!</definedName>
    <definedName name="Бюджетные_электроэнергии" localSheetId="1">'[40]Производство электроэнергии'!$A$111</definedName>
    <definedName name="Бюджетные_электроэнергии" localSheetId="6">'[41]Производство электроэнергии'!$A$111</definedName>
    <definedName name="Бюджетные_электроэнергии">'[42]Производство электроэнергии'!$A$111</definedName>
    <definedName name="в">[45]!Выборка_БА_ЖД</definedName>
    <definedName name="в23ё" localSheetId="1">#N/A</definedName>
    <definedName name="в23ё" localSheetId="5">[13]!в23ё</definedName>
    <definedName name="в23ё" localSheetId="6">[10]!в23ё</definedName>
    <definedName name="в23ё">[14]!в23ё</definedName>
    <definedName name="ва">[10]!ва</definedName>
    <definedName name="вв" localSheetId="1">#N/A</definedName>
    <definedName name="вв" localSheetId="5">[13]!вв</definedName>
    <definedName name="вв" localSheetId="6">[10]!вв</definedName>
    <definedName name="вв">[14]!вв</definedName>
    <definedName name="вв110" localSheetId="0">'[46]ПС рек'!#REF!</definedName>
    <definedName name="вв110" localSheetId="1">'[46]ПС рек'!#REF!</definedName>
    <definedName name="вв110">'[46]ПС рек'!#REF!</definedName>
    <definedName name="вв20" localSheetId="0">'[46]ПС рек'!#REF!</definedName>
    <definedName name="вв20" localSheetId="1">'[46]ПС рек'!#REF!</definedName>
    <definedName name="вв20">'[46]ПС рек'!#REF!</definedName>
    <definedName name="вв220" localSheetId="0">'[46]ПС рек'!#REF!</definedName>
    <definedName name="вв220" localSheetId="1">'[46]ПС рек'!#REF!</definedName>
    <definedName name="вв220">'[46]ПС рек'!#REF!</definedName>
    <definedName name="вв330" localSheetId="1">'[46]ПС рек'!#REF!</definedName>
    <definedName name="вв330">'[46]ПС рек'!#REF!</definedName>
    <definedName name="вв35" localSheetId="1">'[46]ПС рек'!#REF!</definedName>
    <definedName name="вв35">'[46]ПС рек'!#REF!</definedName>
    <definedName name="вв500" localSheetId="1">'[46]ПС рек'!#REF!</definedName>
    <definedName name="вв500">'[46]ПС рек'!#REF!</definedName>
    <definedName name="вв750" localSheetId="1">'[46]ПС рек'!#REF!</definedName>
    <definedName name="вв750">'[46]ПС рек'!#REF!</definedName>
    <definedName name="Вид_Бизнеса" localSheetId="1">[47]t_настройки!#REF!</definedName>
    <definedName name="Вид_Бизнеса">[47]t_настройки!#REF!</definedName>
    <definedName name="Виды_деятельности" localSheetId="1">[48]t_настройки!$I$43:$I$61</definedName>
    <definedName name="Виды_деятельности">[49]t_настройки!$I$43:$I$61</definedName>
    <definedName name="ВЛТРАССА" localSheetId="0">'[46]ЛЭП нов'!#REF!</definedName>
    <definedName name="ВЛТРАССА" localSheetId="1">'[46]ЛЭП нов'!#REF!</definedName>
    <definedName name="ВЛТРАССА">'[46]ЛЭП нов'!#REF!</definedName>
    <definedName name="вн20" localSheetId="0">'[46]ПС рек'!#REF!</definedName>
    <definedName name="вн20" localSheetId="1">'[46]ПС рек'!#REF!</definedName>
    <definedName name="вн20">'[46]ПС рек'!#REF!</definedName>
    <definedName name="Волгоградэнерго" localSheetId="0">#REF!</definedName>
    <definedName name="Волгоградэнерго" localSheetId="6">#REF!</definedName>
    <definedName name="Волгоградэнерго">#REF!</definedName>
    <definedName name="вптыаи">[10]!вптыаи</definedName>
    <definedName name="всего" localSheetId="0">'[46]ПС рек'!#REF!</definedName>
    <definedName name="всего" localSheetId="1">'[46]ПС рек'!#REF!</definedName>
    <definedName name="всего">'[46]ПС рек'!#REF!</definedName>
    <definedName name="второй" localSheetId="0">#REF!</definedName>
    <definedName name="второй" localSheetId="1">#REF!</definedName>
    <definedName name="второй" localSheetId="5">#REF!</definedName>
    <definedName name="второй" localSheetId="6">#REF!</definedName>
    <definedName name="второй">#REF!</definedName>
    <definedName name="вуув" localSheetId="0" hidden="1">{#N/A,#N/A,TRUE,"Лист1";#N/A,#N/A,TRUE,"Лист2";#N/A,#N/A,TRUE,"Лист3"}</definedName>
    <definedName name="вуув" localSheetId="6" hidden="1">{#N/A,#N/A,TRUE,"Лист1";#N/A,#N/A,TRUE,"Лист2";#N/A,#N/A,TRUE,"Лист3"}</definedName>
    <definedName name="вуув" hidden="1">{#N/A,#N/A,TRUE,"Лист1";#N/A,#N/A,TRUE,"Лист2";#N/A,#N/A,TRUE,"Лист3"}</definedName>
    <definedName name="Выборка_АМТА" localSheetId="6">[50]!Выборка_АМТА</definedName>
    <definedName name="Выборка_АМТА">[51]!Выборка_АМТА</definedName>
    <definedName name="Выборка_БА_ЖД" localSheetId="6">[50]!Выборка_БА_ЖД</definedName>
    <definedName name="Выборка_БА_ЖД">[51]!Выборка_БА_ЖД</definedName>
    <definedName name="Выборка_ВСЖД" localSheetId="6">[50]!Выборка_ВСЖД</definedName>
    <definedName name="Выборка_ВСЖД">[51]!Выборка_ВСЖД</definedName>
    <definedName name="Выборка_ЛВРЗ" localSheetId="6">[50]!Выборка_ЛВРЗ</definedName>
    <definedName name="Выборка_ЛВРЗ">[51]!Выборка_ЛВРЗ</definedName>
    <definedName name="Выборка_Ливона" localSheetId="6">[50]!Выборка_Ливона</definedName>
    <definedName name="Выборка_Ливона">[51]!Выборка_Ливона</definedName>
    <definedName name="Выборка_мяспром" localSheetId="6">[50]!Выборка_мяспром</definedName>
    <definedName name="Выборка_мяспром">[51]!Выборка_мяспром</definedName>
    <definedName name="Выборка_ТАЦИ" localSheetId="6">[50]!Выборка_ТАЦИ</definedName>
    <definedName name="Выборка_ТАЦИ">[51]!Выборка_ТАЦИ</definedName>
    <definedName name="Выборка_Тимцем" localSheetId="6">[50]!Выборка_Тимцем</definedName>
    <definedName name="Выборка_Тимцем">[51]!Выборка_Тимцем</definedName>
    <definedName name="выработка" localSheetId="6">[11]Уравнения!$B$3</definedName>
    <definedName name="выработка">[12]Уравнения!$B$3</definedName>
    <definedName name="выработка_ТЭЦ1" localSheetId="6">[11]расчетный!$B$8</definedName>
    <definedName name="выработка_ТЭЦ1">[12]расчетный!$B$8</definedName>
    <definedName name="гггр" localSheetId="1">[4]!гггр</definedName>
    <definedName name="гггр">[5]!гггр</definedName>
    <definedName name="Год" localSheetId="1">[48]t_настройки!$I$8:$I$20</definedName>
    <definedName name="Год">[49]t_настройки!$I$8:$I$20</definedName>
    <definedName name="Год_выбрано" localSheetId="1">[48]t_настройки!$I$81</definedName>
    <definedName name="Год_выбрано">[49]t_настройки!$I$81</definedName>
    <definedName name="Год_Выбрано_Название" localSheetId="1">[48]t_настройки!$J$75</definedName>
    <definedName name="Год_Выбрано_Название">[49]t_настройки!$J$75</definedName>
    <definedName name="График_1_параметр" localSheetId="1">[48]t_настройки!$I$94:$I$101</definedName>
    <definedName name="График_1_параметр">[49]t_настройки!$I$94:$I$101</definedName>
    <definedName name="График_3_параметр" localSheetId="1">[48]t_настройки!$I$104:$I$105</definedName>
    <definedName name="График_3_параметр">[49]t_настройки!$I$104:$I$105</definedName>
    <definedName name="грприрцфв00ав98" localSheetId="0" hidden="1">{#N/A,#N/A,TRUE,"Лист1";#N/A,#N/A,TRUE,"Лист2";#N/A,#N/A,TRUE,"Лист3"}</definedName>
    <definedName name="грприрцфв00ав98" localSheetId="6" hidden="1">{#N/A,#N/A,TRUE,"Лист1";#N/A,#N/A,TRUE,"Лист2";#N/A,#N/A,TRUE,"Лист3"}</definedName>
    <definedName name="грприрцфв00ав98" hidden="1">{#N/A,#N/A,TRUE,"Лист1";#N/A,#N/A,TRUE,"Лист2";#N/A,#N/A,TRUE,"Лист3"}</definedName>
    <definedName name="грфинцкавг98Х" localSheetId="0" hidden="1">{#N/A,#N/A,TRUE,"Лист1";#N/A,#N/A,TRUE,"Лист2";#N/A,#N/A,TRUE,"Лист3"}</definedName>
    <definedName name="грфинцкавг98Х" localSheetId="6" hidden="1">{#N/A,#N/A,TRUE,"Лист1";#N/A,#N/A,TRUE,"Лист2";#N/A,#N/A,TRUE,"Лист3"}</definedName>
    <definedName name="грфинцкавг98Х" hidden="1">{#N/A,#N/A,TRUE,"Лист1";#N/A,#N/A,TRUE,"Лист2";#N/A,#N/A,TRUE,"Лист3"}</definedName>
    <definedName name="дата" localSheetId="6">[52]даты!#REF!</definedName>
    <definedName name="дата">[53]даты!#REF!</definedName>
    <definedName name="дд" localSheetId="1">[4]!дд</definedName>
    <definedName name="дд">[5]!дд</definedName>
    <definedName name="ддд" localSheetId="1">[4]!ддд</definedName>
    <definedName name="ддд">[5]!ддд</definedName>
    <definedName name="ДЗО_Выбрано" localSheetId="1">[48]t_настройки!$I$78</definedName>
    <definedName name="ДЗО_Выбрано">[49]t_настройки!$I$78</definedName>
    <definedName name="ДЗО_Выбрано_Название" localSheetId="1">[48]t_настройки!$I$87</definedName>
    <definedName name="ДЗО_Выбрано_Название">[49]t_настройки!$I$87</definedName>
    <definedName name="ДиапазонЗащиты" localSheetId="0">#REF!,#REF!,#REF!,#REF!,[10]!P1_ДиапазонЗащиты,[10]!P2_ДиапазонЗащиты,[10]!P3_ДиапазонЗащиты,[10]!P4_ДиапазонЗащиты</definedName>
    <definedName name="ДиапазонЗащиты" localSheetId="6">#REF!,#REF!,#REF!,#REF!,[10]!P1_ДиапазонЗащиты,[10]!P2_ДиапазонЗащиты,[10]!P3_ДиапазонЗащиты,[10]!P4_ДиапазонЗащиты</definedName>
    <definedName name="ДиапазонЗащиты">#REF!,#REF!,#REF!,#REF!,[10]!P1_ДиапазонЗащиты,[10]!P2_ДиапазонЗащиты,[10]!P3_ДиапазонЗащиты,[10]!P4_ДиапазонЗащиты</definedName>
    <definedName name="длт_З_пот" localSheetId="0">#REF!</definedName>
    <definedName name="длт_З_пот" localSheetId="5">#REF!</definedName>
    <definedName name="длт_З_пот">#REF!</definedName>
    <definedName name="длт_Знн_сн2" localSheetId="0">#REF!</definedName>
    <definedName name="длт_Знн_сн2" localSheetId="5">#REF!</definedName>
    <definedName name="длт_Знн_сн2">#REF!</definedName>
    <definedName name="длт_Зсн1_вн" localSheetId="0">#REF!</definedName>
    <definedName name="длт_Зсн1_вн" localSheetId="5">#REF!</definedName>
    <definedName name="длт_Зсн1_вн">#REF!</definedName>
    <definedName name="длт_НВВнн_сн2" localSheetId="5">#REF!</definedName>
    <definedName name="длт_НВВнн_сн2">#REF!</definedName>
    <definedName name="длт_НВВсн_вн" localSheetId="5">#REF!</definedName>
    <definedName name="длт_НВВсн_вн">#REF!</definedName>
    <definedName name="длт_НВВсн1_вн" localSheetId="5">#REF!</definedName>
    <definedName name="длт_НВВсн1_вн">#REF!</definedName>
    <definedName name="длт_НВВсн2_вн" localSheetId="5">#REF!</definedName>
    <definedName name="длт_НВВсн2_вн">#REF!</definedName>
    <definedName name="длт_НВВсн2_сн1" localSheetId="5">#REF!</definedName>
    <definedName name="длт_НВВсн2_сн1">#REF!</definedName>
    <definedName name="доля_проч_ф" localSheetId="6">#REF!</definedName>
    <definedName name="доля_проч_ф">#REF!</definedName>
    <definedName name="доля_прочая" localSheetId="6">#REF!</definedName>
    <definedName name="доля_прочая">#REF!</definedName>
    <definedName name="доля_прочая_98_ав" localSheetId="6">#REF!</definedName>
    <definedName name="доля_прочая_98_ав">#REF!</definedName>
    <definedName name="доля_прочая_ав" localSheetId="6">#REF!</definedName>
    <definedName name="доля_прочая_ав">#REF!</definedName>
    <definedName name="доля_прочая_ф" localSheetId="6">#REF!</definedName>
    <definedName name="доля_прочая_ф">#REF!</definedName>
    <definedName name="доля_т_ф" localSheetId="6">#REF!</definedName>
    <definedName name="доля_т_ф">#REF!</definedName>
    <definedName name="доля_теп_1" localSheetId="6">#REF!</definedName>
    <definedName name="доля_теп_1">#REF!</definedName>
    <definedName name="доля_теп_2" localSheetId="6">#REF!</definedName>
    <definedName name="доля_теп_2">#REF!</definedName>
    <definedName name="доля_теп_3" localSheetId="6">#REF!</definedName>
    <definedName name="доля_теп_3">#REF!</definedName>
    <definedName name="доля_тепло" localSheetId="6">#REF!</definedName>
    <definedName name="доля_тепло">#REF!</definedName>
    <definedName name="доля_эл_1" localSheetId="6">#REF!</definedName>
    <definedName name="доля_эл_1">#REF!</definedName>
    <definedName name="доля_эл_2" localSheetId="6">#REF!</definedName>
    <definedName name="доля_эл_2">#REF!</definedName>
    <definedName name="доля_эл_3" localSheetId="6">#REF!</definedName>
    <definedName name="доля_эл_3">#REF!</definedName>
    <definedName name="доля_эл_ф" localSheetId="6">#REF!</definedName>
    <definedName name="доля_эл_ф">#REF!</definedName>
    <definedName name="доля_электра" localSheetId="6">#REF!</definedName>
    <definedName name="доля_электра">#REF!</definedName>
    <definedName name="доля_электра_99" localSheetId="6">#REF!</definedName>
    <definedName name="доля_электра_99">#REF!</definedName>
    <definedName name="ДПН">[54]справочник!$D$6:$E$539</definedName>
    <definedName name="ДРУГОЕ">[55]Справочники!$A$26:$A$28</definedName>
    <definedName name="дтп" localSheetId="0">'[46]ПС рек'!#REF!</definedName>
    <definedName name="дтп" localSheetId="1">'[46]ПС рек'!#REF!</definedName>
    <definedName name="дтп">'[46]ПС рек'!#REF!</definedName>
    <definedName name="енг">[10]!енг</definedName>
    <definedName name="енгон" localSheetId="0">[56]MAIN!#REF!</definedName>
    <definedName name="енгон" localSheetId="1">[56]MAIN!#REF!</definedName>
    <definedName name="енгон">[56]MAIN!#REF!</definedName>
    <definedName name="енег">[10]!енег</definedName>
    <definedName name="ждх" localSheetId="0">#REF!</definedName>
    <definedName name="ждх" localSheetId="1">#REF!</definedName>
    <definedName name="ждх">#REF!</definedName>
    <definedName name="з4" localSheetId="0">#REF!</definedName>
    <definedName name="з4" localSheetId="1">#REF!</definedName>
    <definedName name="з4">#REF!</definedName>
    <definedName name="_xlnm.Print_Titles" localSheetId="0">АЭ!$4:$5</definedName>
    <definedName name="_xlnm.Print_Titles" localSheetId="1">БЭ!$4:$5</definedName>
    <definedName name="_xlnm.Print_Titles" localSheetId="5">ОЭ!#REF!</definedName>
    <definedName name="_xlnm.Print_Titles" localSheetId="8">'ТЭ(Красноярск)'!$4:$5</definedName>
    <definedName name="_xlnm.Print_Titles" localSheetId="6">ЧЭ!$4:$6</definedName>
    <definedName name="ЗП1">[57]Лист13!$A$2</definedName>
    <definedName name="ЗП2">[57]Лист13!$B$2</definedName>
    <definedName name="ЗП3">[57]Лист13!$C$2</definedName>
    <definedName name="ЗП4">[57]Лист13!$D$2</definedName>
    <definedName name="Зпот_вн" localSheetId="0">#REF!</definedName>
    <definedName name="Зпот_вн" localSheetId="5">#REF!</definedName>
    <definedName name="Зпот_вн">#REF!</definedName>
    <definedName name="Зпот_нн" localSheetId="0">#REF!</definedName>
    <definedName name="Зпот_нн" localSheetId="5">#REF!</definedName>
    <definedName name="Зпот_нн">#REF!</definedName>
    <definedName name="Зпот_сн1" localSheetId="0">#REF!</definedName>
    <definedName name="Зпот_сн1" localSheetId="5">#REF!</definedName>
    <definedName name="Зпот_сн1">#REF!</definedName>
    <definedName name="Зпот_сн2" localSheetId="5">#REF!</definedName>
    <definedName name="Зпот_сн2">#REF!</definedName>
    <definedName name="й" localSheetId="1">#N/A</definedName>
    <definedName name="й" localSheetId="5">[13]!й</definedName>
    <definedName name="й" localSheetId="6">[10]!й</definedName>
    <definedName name="й">[14]!й</definedName>
    <definedName name="и_эсо_вн" localSheetId="0">#REF!</definedName>
    <definedName name="и_эсо_вн" localSheetId="5">#REF!</definedName>
    <definedName name="и_эсо_вн">#REF!</definedName>
    <definedName name="и_эсо_сн1" localSheetId="0">#REF!</definedName>
    <definedName name="и_эсо_сн1" localSheetId="5">#REF!</definedName>
    <definedName name="и_эсо_сн1">#REF!</definedName>
    <definedName name="йй" localSheetId="1">#N/A</definedName>
    <definedName name="йй" localSheetId="5">[13]!йй</definedName>
    <definedName name="йй" localSheetId="6">[10]!йй</definedName>
    <definedName name="йй">[14]!йй</definedName>
    <definedName name="йййййййййййййййййййййййй" localSheetId="1">[4]!йййййййййййййййййййййййй</definedName>
    <definedName name="йййййййййййййййййййййййй">[5]!йййййййййййййййййййййййй</definedName>
    <definedName name="имарвге" localSheetId="0">#REF!</definedName>
    <definedName name="имарвге" localSheetId="6">#REF!</definedName>
    <definedName name="имарвге">#REF!</definedName>
    <definedName name="индцкавг98" localSheetId="0" hidden="1">{#N/A,#N/A,TRUE,"Лист1";#N/A,#N/A,TRUE,"Лист2";#N/A,#N/A,TRUE,"Лист3"}</definedName>
    <definedName name="индцкавг98" localSheetId="6" hidden="1">{#N/A,#N/A,TRUE,"Лист1";#N/A,#N/A,TRUE,"Лист2";#N/A,#N/A,TRUE,"Лист3"}</definedName>
    <definedName name="индцкавг98" hidden="1">{#N/A,#N/A,TRUE,"Лист1";#N/A,#N/A,TRUE,"Лист2";#N/A,#N/A,TRUE,"Лист3"}</definedName>
    <definedName name="источник_финансирования">[58]Справочник!$K$3:$K$32</definedName>
    <definedName name="йц">[10]!йц</definedName>
    <definedName name="йцу">#N/A</definedName>
    <definedName name="июль">[10]!июль</definedName>
    <definedName name="к1" localSheetId="0">#REF!</definedName>
    <definedName name="к1" localSheetId="6">#REF!</definedName>
    <definedName name="к1">#REF!</definedName>
    <definedName name="К110" localSheetId="0">#REF!</definedName>
    <definedName name="К110" localSheetId="6">#REF!</definedName>
    <definedName name="К110">#REF!</definedName>
    <definedName name="К111" localSheetId="0">#REF!</definedName>
    <definedName name="К111" localSheetId="6">#REF!</definedName>
    <definedName name="К111">#REF!</definedName>
    <definedName name="К112" localSheetId="6">#REF!</definedName>
    <definedName name="К112">#REF!</definedName>
    <definedName name="К113" localSheetId="6">#REF!</definedName>
    <definedName name="К113">#REF!</definedName>
    <definedName name="К114" localSheetId="6">#REF!</definedName>
    <definedName name="К114">#REF!</definedName>
    <definedName name="К115" localSheetId="6">#REF!</definedName>
    <definedName name="К115">#REF!</definedName>
    <definedName name="К116" localSheetId="6">#REF!</definedName>
    <definedName name="К116">#REF!</definedName>
    <definedName name="К12" localSheetId="6">#REF!</definedName>
    <definedName name="К12">#REF!</definedName>
    <definedName name="К13" localSheetId="6">#REF!</definedName>
    <definedName name="К13">#REF!</definedName>
    <definedName name="К14" localSheetId="6">#REF!</definedName>
    <definedName name="К14">#REF!</definedName>
    <definedName name="К15" localSheetId="6">#REF!</definedName>
    <definedName name="К15">#REF!</definedName>
    <definedName name="К16" localSheetId="6">#REF!</definedName>
    <definedName name="К16">#REF!</definedName>
    <definedName name="К17" localSheetId="6">#REF!</definedName>
    <definedName name="К17">#REF!</definedName>
    <definedName name="К18" localSheetId="6">#REF!</definedName>
    <definedName name="К18">#REF!</definedName>
    <definedName name="К19" localSheetId="6">#REF!</definedName>
    <definedName name="К19">#REF!</definedName>
    <definedName name="к2" localSheetId="6">#REF!</definedName>
    <definedName name="к2">#REF!</definedName>
    <definedName name="К21" localSheetId="6">#REF!</definedName>
    <definedName name="К21">#REF!</definedName>
    <definedName name="К210" localSheetId="6">#REF!</definedName>
    <definedName name="К210">#REF!</definedName>
    <definedName name="К211" localSheetId="6">#REF!</definedName>
    <definedName name="К211">#REF!</definedName>
    <definedName name="К212" localSheetId="6">#REF!</definedName>
    <definedName name="К212">#REF!</definedName>
    <definedName name="К213" localSheetId="6">#REF!</definedName>
    <definedName name="К213">#REF!</definedName>
    <definedName name="К214" localSheetId="6">#REF!</definedName>
    <definedName name="К214">#REF!</definedName>
    <definedName name="К215" localSheetId="6">#REF!</definedName>
    <definedName name="К215">#REF!</definedName>
    <definedName name="К216" localSheetId="6">#REF!</definedName>
    <definedName name="К216">#REF!</definedName>
    <definedName name="К22" localSheetId="6">#REF!</definedName>
    <definedName name="К22">#REF!</definedName>
    <definedName name="К23" localSheetId="6">#REF!</definedName>
    <definedName name="К23">#REF!</definedName>
    <definedName name="К24" localSheetId="6">#REF!</definedName>
    <definedName name="К24">#REF!</definedName>
    <definedName name="К25" localSheetId="6">#REF!</definedName>
    <definedName name="К25">#REF!</definedName>
    <definedName name="К26" localSheetId="6">#REF!</definedName>
    <definedName name="К26">#REF!</definedName>
    <definedName name="К27" localSheetId="6">#REF!</definedName>
    <definedName name="К27">#REF!</definedName>
    <definedName name="К28" localSheetId="6">#REF!</definedName>
    <definedName name="К28">#REF!</definedName>
    <definedName name="К29" localSheetId="6">#REF!</definedName>
    <definedName name="К29">#REF!</definedName>
    <definedName name="К31" localSheetId="6">#REF!</definedName>
    <definedName name="К31">#REF!</definedName>
    <definedName name="К310" localSheetId="6">#REF!</definedName>
    <definedName name="К310">#REF!</definedName>
    <definedName name="К311" localSheetId="6">#REF!</definedName>
    <definedName name="К311">#REF!</definedName>
    <definedName name="К312" localSheetId="6">#REF!</definedName>
    <definedName name="К312">#REF!</definedName>
    <definedName name="К313" localSheetId="6">#REF!</definedName>
    <definedName name="К313">#REF!</definedName>
    <definedName name="К314" localSheetId="6">#REF!</definedName>
    <definedName name="К314">#REF!</definedName>
    <definedName name="К315" localSheetId="6">#REF!</definedName>
    <definedName name="К315">#REF!</definedName>
    <definedName name="К316" localSheetId="6">#REF!</definedName>
    <definedName name="К316">#REF!</definedName>
    <definedName name="К32" localSheetId="6">#REF!</definedName>
    <definedName name="К32">#REF!</definedName>
    <definedName name="К33" localSheetId="6">#REF!</definedName>
    <definedName name="К33">#REF!</definedName>
    <definedName name="К34" localSheetId="6">#REF!</definedName>
    <definedName name="К34">#REF!</definedName>
    <definedName name="К35" localSheetId="6">#REF!</definedName>
    <definedName name="К35">#REF!</definedName>
    <definedName name="К36" localSheetId="6">#REF!</definedName>
    <definedName name="К36">#REF!</definedName>
    <definedName name="К37" localSheetId="6">#REF!</definedName>
    <definedName name="К37">#REF!</definedName>
    <definedName name="К38" localSheetId="6">#REF!</definedName>
    <definedName name="К38">#REF!</definedName>
    <definedName name="К39" localSheetId="6">#REF!</definedName>
    <definedName name="К39">#REF!</definedName>
    <definedName name="кв3" localSheetId="1">[4]!кв3</definedName>
    <definedName name="кв3">[5]!кв3</definedName>
    <definedName name="Квартал">[59]t_Настройки!$B$70:$B$73</definedName>
    <definedName name="ке" localSheetId="1">#N/A</definedName>
    <definedName name="ке" localSheetId="5">[13]!ке</definedName>
    <definedName name="ке" localSheetId="6">[10]!ке</definedName>
    <definedName name="ке">[14]!ке</definedName>
    <definedName name="кеппппппппппп" localSheetId="0" hidden="1">{#N/A,#N/A,TRUE,"Лист1";#N/A,#N/A,TRUE,"Лист2";#N/A,#N/A,TRUE,"Лист3"}</definedName>
    <definedName name="кеппппппппппп" localSheetId="6" hidden="1">{#N/A,#N/A,TRUE,"Лист1";#N/A,#N/A,TRUE,"Лист2";#N/A,#N/A,TRUE,"Лист3"}</definedName>
    <definedName name="кеппппппппппп" hidden="1">{#N/A,#N/A,TRUE,"Лист1";#N/A,#N/A,TRUE,"Лист2";#N/A,#N/A,TRUE,"Лист3"}</definedName>
    <definedName name="ккк" localSheetId="5">[60]тар!#REF!</definedName>
    <definedName name="ккк">[60]тар!#REF!</definedName>
    <definedName name="Кнопка5_Щелкнуть">[10]!Кнопка5_Щелкнуть</definedName>
    <definedName name="Коэф_d" localSheetId="6">[11]Уравнения!$B$12</definedName>
    <definedName name="Коэф_d">[12]Уравнения!$B$12</definedName>
    <definedName name="Коэф_E" localSheetId="6">[11]Уравнения!$B$13</definedName>
    <definedName name="Коэф_E">[12]Уравнения!$B$13</definedName>
    <definedName name="Коэф_f" localSheetId="6">[11]Уравнения!$B$14</definedName>
    <definedName name="Коэф_f">[12]Уравнения!$B$14</definedName>
    <definedName name="Коэф_а" localSheetId="6">[11]Уравнения!$B$9</definedName>
    <definedName name="Коэф_а">[12]Уравнения!$B$9</definedName>
    <definedName name="Коэф_в" localSheetId="6">[11]Уравнения!$B$10</definedName>
    <definedName name="Коэф_в">[12]Уравнения!$B$10</definedName>
    <definedName name="Коэф_с" localSheetId="6">[11]Уравнения!$B$11</definedName>
    <definedName name="Коэф_с">[12]Уравнения!$B$11</definedName>
    <definedName name="коэф1" localSheetId="0">#REF!</definedName>
    <definedName name="коэф1" localSheetId="1">#REF!</definedName>
    <definedName name="коэф1">#REF!</definedName>
    <definedName name="коэф2" localSheetId="0">#REF!</definedName>
    <definedName name="коэф2" localSheetId="1">#REF!</definedName>
    <definedName name="коэф2">#REF!</definedName>
    <definedName name="коэф3" localSheetId="0">#REF!</definedName>
    <definedName name="коэф3" localSheetId="1">#REF!</definedName>
    <definedName name="коэф3">#REF!</definedName>
    <definedName name="коэф4" localSheetId="1">#REF!</definedName>
    <definedName name="коэф4">#REF!</definedName>
    <definedName name="Кри" localSheetId="1">#REF!</definedName>
    <definedName name="Кри">#REF!</definedName>
    <definedName name="Крит" localSheetId="1">#REF!</definedName>
    <definedName name="Крит">#REF!</definedName>
    <definedName name="л" localSheetId="1">#REF!</definedName>
    <definedName name="л">#REF!</definedName>
    <definedName name="лена" localSheetId="1">[4]!лена</definedName>
    <definedName name="лена">[5]!лена</definedName>
    <definedName name="лист">[10]!лист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[10]!лл</definedName>
    <definedName name="лод" localSheetId="1">[4]!лод</definedName>
    <definedName name="лод">[5]!лод</definedName>
    <definedName name="лэо" localSheetId="0">#REF!</definedName>
    <definedName name="лэо" localSheetId="6">#REF!</definedName>
    <definedName name="лэо">#REF!</definedName>
    <definedName name="м" localSheetId="0">#REF!</definedName>
    <definedName name="м" localSheetId="6">#REF!</definedName>
    <definedName name="м">#REF!</definedName>
    <definedName name="мивопиофупр" localSheetId="0">#REF!</definedName>
    <definedName name="мивопиофупр" localSheetId="6">#REF!</definedName>
    <definedName name="мивопиофупр">#REF!</definedName>
    <definedName name="Модуль1.w">[61]!Модуль1.w</definedName>
    <definedName name="МРО" localSheetId="0">#REF!</definedName>
    <definedName name="МРО" localSheetId="6">#REF!</definedName>
    <definedName name="МРО">#REF!</definedName>
    <definedName name="МСК" localSheetId="0">'[46]ЛЭП нов'!#REF!</definedName>
    <definedName name="МСК" localSheetId="1">'[46]ЛЭП нов'!#REF!</definedName>
    <definedName name="МСК">'[46]ЛЭП нов'!#REF!</definedName>
    <definedName name="мтп" localSheetId="0">'[46]ПС рек'!#REF!</definedName>
    <definedName name="мтп" localSheetId="1">'[46]ПС рек'!#REF!</definedName>
    <definedName name="мтп">'[46]ПС рек'!#REF!</definedName>
    <definedName name="мым" localSheetId="1">#N/A</definedName>
    <definedName name="мым" localSheetId="5">[13]!мым</definedName>
    <definedName name="мым" localSheetId="6">[10]!мым</definedName>
    <definedName name="мым">[14]!мым</definedName>
    <definedName name="Н5">[62]Данные!$I$7</definedName>
    <definedName name="наго">[3]MAIN!$F$1251:$AJ$1251</definedName>
    <definedName name="НАПР" localSheetId="0">'[46]ПС рек'!#REF!</definedName>
    <definedName name="НАПР" localSheetId="1">'[46]ПС рек'!#REF!</definedName>
    <definedName name="НАПР">'[46]ПС рек'!#REF!</definedName>
    <definedName name="Население" localSheetId="1">'[40]Производство электроэнергии'!$A$124</definedName>
    <definedName name="Население" localSheetId="6">'[41]Производство электроэнергии'!$A$124</definedName>
    <definedName name="Население">'[42]Производство электроэнергии'!$A$124</definedName>
    <definedName name="ната" localSheetId="0">#REF!</definedName>
    <definedName name="ната" localSheetId="1">#REF!</definedName>
    <definedName name="ната">#REF!</definedName>
    <definedName name="НВВвн_млн" localSheetId="0">#REF!</definedName>
    <definedName name="НВВвн_млн" localSheetId="5">#REF!</definedName>
    <definedName name="НВВвн_млн">#REF!</definedName>
    <definedName name="НВВвн_тыс" localSheetId="0">#REF!</definedName>
    <definedName name="НВВвн_тыс" localSheetId="5">#REF!</definedName>
    <definedName name="НВВвн_тыс">#REF!</definedName>
    <definedName name="НВВсн1_млн" localSheetId="5">#REF!</definedName>
    <definedName name="НВВсн1_млн">#REF!</definedName>
    <definedName name="НВВсн1_тыс" localSheetId="5">#REF!</definedName>
    <definedName name="НВВсн1_тыс">#REF!</definedName>
    <definedName name="НВВсн2_млн" localSheetId="5">#REF!</definedName>
    <definedName name="НВВсн2_млн">#REF!</definedName>
    <definedName name="НВВсн2_тыс" localSheetId="5">#REF!</definedName>
    <definedName name="НВВсн2_тыс">#REF!</definedName>
    <definedName name="нгг" localSheetId="1">#REF!</definedName>
    <definedName name="нгг">#REF!</definedName>
    <definedName name="нов">[10]!нов</definedName>
    <definedName name="Номер_ДЗО">[33]База!$I$43</definedName>
    <definedName name="НП">[63]Исходные!$H$5</definedName>
    <definedName name="НСРФ">[64]Регионы!$A$2:$A$90</definedName>
    <definedName name="о" localSheetId="0">#REF!</definedName>
    <definedName name="о" localSheetId="1">#REF!</definedName>
    <definedName name="о">#REF!</definedName>
    <definedName name="_xlnm.Print_Area" localSheetId="0">АЭ!$A$1:$L$192</definedName>
    <definedName name="_xlnm.Print_Area" localSheetId="1">БЭ!$A$1:$H$425</definedName>
    <definedName name="_xlnm.Print_Area" localSheetId="2">ГАЭС!$A$1:$H$225</definedName>
    <definedName name="_xlnm.Print_Area" localSheetId="3">КЭ!$A$1:$I$158</definedName>
    <definedName name="_xlnm.Print_Area" localSheetId="5">ОЭ!$A$1:$H$478</definedName>
    <definedName name="_xlnm.Print_Area" localSheetId="7">ХЭ!$A$1:$H$93</definedName>
    <definedName name="общая" localSheetId="1">[4]!общая</definedName>
    <definedName name="общая">[5]!общая</definedName>
    <definedName name="одкз110" localSheetId="0">'[46]ПС рек'!#REF!</definedName>
    <definedName name="одкз110" localSheetId="1">'[46]ПС рек'!#REF!</definedName>
    <definedName name="одкз110">'[46]ПС рек'!#REF!</definedName>
    <definedName name="одкз220" localSheetId="0">'[46]ПС рек'!#REF!</definedName>
    <definedName name="одкз220" localSheetId="1">'[46]ПС рек'!#REF!</definedName>
    <definedName name="одкз220">'[46]ПС рек'!#REF!</definedName>
    <definedName name="одкз35" localSheetId="0">'[46]ПС рек'!#REF!</definedName>
    <definedName name="одкз35" localSheetId="1">'[46]ПС рек'!#REF!</definedName>
    <definedName name="одкз35">'[46]ПС рек'!#REF!</definedName>
    <definedName name="оирлд" localSheetId="0">[56]MAIN!#REF!</definedName>
    <definedName name="оирлд" localSheetId="1">[56]MAIN!#REF!</definedName>
    <definedName name="оирлд">[56]MAIN!#REF!</definedName>
    <definedName name="ол">[65]даты!$A$1:$A$5</definedName>
    <definedName name="оришлэ\хз">[3]MAIN!$F$805:$AL$805</definedName>
    <definedName name="оро" localSheetId="1">[4]!оро</definedName>
    <definedName name="оро">[5]!оро</definedName>
    <definedName name="отп" localSheetId="0">'[46]ПС рек'!#REF!</definedName>
    <definedName name="отп" localSheetId="1">'[46]ПС рек'!#REF!</definedName>
    <definedName name="отп">'[46]ПС рек'!#REF!</definedName>
    <definedName name="отп35" localSheetId="0">'[46]ПС рек'!#REF!</definedName>
    <definedName name="отп35" localSheetId="1">'[46]ПС рек'!#REF!</definedName>
    <definedName name="отп35">'[46]ПС рек'!#REF!</definedName>
    <definedName name="отп35кВ" localSheetId="0">'[46]ПС рек'!#REF!</definedName>
    <definedName name="отп35кВ" localSheetId="1">'[46]ПС рек'!#REF!</definedName>
    <definedName name="отп35кВ">'[46]ПС рек'!#REF!</definedName>
    <definedName name="Очистка" localSheetId="6">[50]!Очистка</definedName>
    <definedName name="Очистка">[51]!Очистка</definedName>
    <definedName name="ОЭ_ловалд" localSheetId="0">[3]MAIN!#REF!</definedName>
    <definedName name="ОЭ_ловалд" localSheetId="1">[3]MAIN!#REF!</definedName>
    <definedName name="ОЭ_ловалд">[3]MAIN!#REF!</definedName>
    <definedName name="первый" localSheetId="0">#REF!</definedName>
    <definedName name="первый" localSheetId="1">#REF!</definedName>
    <definedName name="первый" localSheetId="5">#REF!</definedName>
    <definedName name="первый" localSheetId="6">#REF!</definedName>
    <definedName name="первый">#REF!</definedName>
    <definedName name="Период" localSheetId="1">[48]t_настройки!$I$23:$I$26</definedName>
    <definedName name="Период">[49]t_настройки!$I$23:$I$26</definedName>
    <definedName name="Период_Выбрано" localSheetId="1">[48]t_настройки!$I$84</definedName>
    <definedName name="Период_Выбрано">[49]t_настройки!$I$84</definedName>
    <definedName name="ПериодРегулирования">[43]Заголовок!$B$14</definedName>
    <definedName name="Периоды_18_2" localSheetId="0">'[32]18.2'!#REF!</definedName>
    <definedName name="Периоды_18_2" localSheetId="6">'[31]18.2'!#REF!</definedName>
    <definedName name="Периоды_18_2">'[32]18.2'!#REF!</definedName>
    <definedName name="по_б_вн" localSheetId="0">#REF!</definedName>
    <definedName name="по_б_вн" localSheetId="5">#REF!</definedName>
    <definedName name="по_б_вн">#REF!</definedName>
    <definedName name="по_б_всего" localSheetId="0">#REF!</definedName>
    <definedName name="по_б_всего" localSheetId="5">#REF!</definedName>
    <definedName name="по_б_всего">#REF!</definedName>
    <definedName name="по_б_нн" localSheetId="0">#REF!</definedName>
    <definedName name="по_б_нн" localSheetId="5">#REF!</definedName>
    <definedName name="по_б_нн">#REF!</definedName>
    <definedName name="по_б_сн1" localSheetId="5">#REF!</definedName>
    <definedName name="по_б_сн1">#REF!</definedName>
    <definedName name="по_б_сн2" localSheetId="5">#REF!</definedName>
    <definedName name="по_б_сн2">#REF!</definedName>
    <definedName name="по_нас_всего" localSheetId="5">#REF!</definedName>
    <definedName name="по_нас_всего">#REF!</definedName>
    <definedName name="по_насел_сн2" localSheetId="5">#REF!</definedName>
    <definedName name="по_насел_сн2">#REF!</definedName>
    <definedName name="Погрешность_вычислений" localSheetId="1">[48]t_проверки!$J$9</definedName>
    <definedName name="Погрешность_вычислений">[49]t_проверки!$J$9</definedName>
    <definedName name="Подсинее" localSheetId="0">#REF!</definedName>
    <definedName name="Подсинее" localSheetId="1">#REF!</definedName>
    <definedName name="Подсинее">#REF!</definedName>
    <definedName name="пол_нас_нн" localSheetId="0">#REF!</definedName>
    <definedName name="пол_нас_нн" localSheetId="5">#REF!</definedName>
    <definedName name="пол_нас_нн">#REF!</definedName>
    <definedName name="полбезпот" localSheetId="0">'[60]т1.15(смета8а)'!#REF!</definedName>
    <definedName name="полбезпот" localSheetId="5">'[60]т1.15(смета8а)'!#REF!</definedName>
    <definedName name="полбезпот">'[60]т1.15(смета8а)'!#REF!</definedName>
    <definedName name="полезный_т_ф" localSheetId="0">#REF!</definedName>
    <definedName name="полезный_т_ф" localSheetId="6">#REF!</definedName>
    <definedName name="полезный_т_ф">#REF!</definedName>
    <definedName name="полезный_тепло" localSheetId="0">#REF!</definedName>
    <definedName name="полезный_тепло" localSheetId="6">#REF!</definedName>
    <definedName name="полезный_тепло">#REF!</definedName>
    <definedName name="полезный_эл_ф" localSheetId="0">#REF!</definedName>
    <definedName name="полезный_эл_ф" localSheetId="6">#REF!</definedName>
    <definedName name="полезный_эл_ф">#REF!</definedName>
    <definedName name="полезный_электро" localSheetId="6">#REF!</definedName>
    <definedName name="полезный_электро">#REF!</definedName>
    <definedName name="полпот">'[60]т1.15(смета8а)'!#REF!</definedName>
    <definedName name="Порог_проверки" localSheetId="1">'[48]Сценарные условия'!$K$19</definedName>
    <definedName name="Порог_проверки">'[49]Сценарные условия'!$K$19</definedName>
    <definedName name="Порог_Резервный_Фонд" localSheetId="1">'[48]Сценарные условия'!$K$20</definedName>
    <definedName name="Порог_Резервный_Фонд">'[49]Сценарные условия'!$K$20</definedName>
    <definedName name="ПоследнийГод">[55]Заголовок!$B$16</definedName>
    <definedName name="предмет_договора">[66]справочник!$D$3:$D$21</definedName>
    <definedName name="прибыль3" localSheetId="0" hidden="1">{#N/A,#N/A,TRUE,"Лист1";#N/A,#N/A,TRUE,"Лист2";#N/A,#N/A,TRUE,"Лист3"}</definedName>
    <definedName name="прибыль3" localSheetId="6" hidden="1">{#N/A,#N/A,TRUE,"Лист1";#N/A,#N/A,TRUE,"Лист2";#N/A,#N/A,TRUE,"Лист3"}</definedName>
    <definedName name="прибыль3" hidden="1">{#N/A,#N/A,TRUE,"Лист1";#N/A,#N/A,TRUE,"Лист2";#N/A,#N/A,TRUE,"Лист3"}</definedName>
    <definedName name="Признак" localSheetId="1">'[46]ПС рек'!#REF!</definedName>
    <definedName name="Признак">'[46]ПС рек'!#REF!</definedName>
    <definedName name="Проц1">[3]MAIN!$F$186</definedName>
    <definedName name="процент_т_ф" localSheetId="0">#REF!</definedName>
    <definedName name="процент_т_ф" localSheetId="6">#REF!</definedName>
    <definedName name="процент_т_ф">#REF!</definedName>
    <definedName name="Процент_тепло" localSheetId="0">#REF!</definedName>
    <definedName name="Процент_тепло" localSheetId="6">#REF!</definedName>
    <definedName name="Процент_тепло">#REF!</definedName>
    <definedName name="Процент_эл_ф" localSheetId="0">#REF!</definedName>
    <definedName name="Процент_эл_ф" localSheetId="6">#REF!</definedName>
    <definedName name="Процент_эл_ф">#REF!</definedName>
    <definedName name="Процент_электра" localSheetId="6">#REF!</definedName>
    <definedName name="Процент_электра">#REF!</definedName>
    <definedName name="ПроцИзПр1">[3]MAIN!$F$188</definedName>
    <definedName name="прочая_доля_99" localSheetId="0">#REF!</definedName>
    <definedName name="прочая_доля_99" localSheetId="6">#REF!</definedName>
    <definedName name="прочая_доля_99">#REF!</definedName>
    <definedName name="прочая_процент" localSheetId="0">#REF!</definedName>
    <definedName name="прочая_процент" localSheetId="6">#REF!</definedName>
    <definedName name="прочая_процент">#REF!</definedName>
    <definedName name="прочая_процент_98_ав" localSheetId="0">#REF!</definedName>
    <definedName name="прочая_процент_98_ав" localSheetId="6">#REF!</definedName>
    <definedName name="прочая_процент_98_ав">#REF!</definedName>
    <definedName name="прочая_процент_99" localSheetId="6">#REF!</definedName>
    <definedName name="прочая_процент_99">#REF!</definedName>
    <definedName name="прочая_процент_ав" localSheetId="6">#REF!</definedName>
    <definedName name="прочая_процент_ав">#REF!</definedName>
    <definedName name="прочая_процент_ф" localSheetId="6">#REF!</definedName>
    <definedName name="прочая_процент_ф">#REF!</definedName>
    <definedName name="прочая_процент_ф_ав" localSheetId="6">#REF!</definedName>
    <definedName name="прочая_процент_ф_ав">#REF!</definedName>
    <definedName name="прочее" localSheetId="1">'[46]ПС рек'!#REF!</definedName>
    <definedName name="прочее">'[46]ПС рек'!#REF!</definedName>
    <definedName name="Прочие_электроэнергии" localSheetId="1">'[40]Производство электроэнергии'!$A$132</definedName>
    <definedName name="Прочие_электроэнергии" localSheetId="6">'[41]Производство электроэнергии'!$A$132</definedName>
    <definedName name="Прочие_электроэнергии">'[42]Производство электроэнергии'!$A$132</definedName>
    <definedName name="прпр">[10]!прпр</definedName>
    <definedName name="прпрп">[10]!прпрп</definedName>
    <definedName name="пувк">[10]!пувк</definedName>
    <definedName name="ПЭ">[55]Справочники!$A$10:$A$12</definedName>
    <definedName name="РГК">[55]Справочники!$A$4:$A$4</definedName>
    <definedName name="рекЛЭПВН">'[67]приложение 1.1'!$B$25:$B$35</definedName>
    <definedName name="рис1" localSheetId="0" hidden="1">{#N/A,#N/A,TRUE,"Лист1";#N/A,#N/A,TRUE,"Лист2";#N/A,#N/A,TRUE,"Лист3"}</definedName>
    <definedName name="рис1" localSheetId="6" hidden="1">{#N/A,#N/A,TRUE,"Лист1";#N/A,#N/A,TRUE,"Лист2";#N/A,#N/A,TRUE,"Лист3"}</definedName>
    <definedName name="рис1" hidden="1">{#N/A,#N/A,TRUE,"Лист1";#N/A,#N/A,TRUE,"Лист2";#N/A,#N/A,TRUE,"Лист3"}</definedName>
    <definedName name="рмпор" localSheetId="1">[3]MAIN!#REF!</definedName>
    <definedName name="рмпор">[3]MAIN!#REF!</definedName>
    <definedName name="ропор" localSheetId="1">[4]!ропор</definedName>
    <definedName name="ропор">[5]!ропор</definedName>
    <definedName name="рпгн">[3]MAIN!$F$876:$AL$876</definedName>
    <definedName name="с" localSheetId="1">#N/A</definedName>
    <definedName name="с" localSheetId="5">[13]!с</definedName>
    <definedName name="с" localSheetId="6">[10]!с</definedName>
    <definedName name="с">[14]!с</definedName>
    <definedName name="с_с_т_ф" localSheetId="0">#REF!</definedName>
    <definedName name="с_с_т_ф" localSheetId="6">#REF!</definedName>
    <definedName name="с_с_т_ф">#REF!</definedName>
    <definedName name="с_с_тепло" localSheetId="0">#REF!</definedName>
    <definedName name="с_с_тепло" localSheetId="6">#REF!</definedName>
    <definedName name="с_с_тепло">#REF!</definedName>
    <definedName name="с_с_эл_ф" localSheetId="0">#REF!</definedName>
    <definedName name="с_с_эл_ф" localSheetId="6">#REF!</definedName>
    <definedName name="с_с_эл_ф">#REF!</definedName>
    <definedName name="с_с_электра" localSheetId="6">#REF!</definedName>
    <definedName name="с_с_электра">#REF!</definedName>
    <definedName name="СДТУ" localSheetId="1">'[46]ПС рек'!#REF!</definedName>
    <definedName name="СДТУ">'[46]ПС рек'!#REF!</definedName>
    <definedName name="СН" localSheetId="6">[11]Уравнения!$C$22</definedName>
    <definedName name="СН">[12]Уравнения!$C$22</definedName>
    <definedName name="СН_d" localSheetId="0">[12]Уравнения!#REF!</definedName>
    <definedName name="СН_d" localSheetId="6">[11]Уравнения!#REF!</definedName>
    <definedName name="СН_d">[12]Уравнения!#REF!</definedName>
    <definedName name="СН_а" localSheetId="6">[11]Уравнения!$B$18</definedName>
    <definedName name="СН_а">[12]Уравнения!$B$18</definedName>
    <definedName name="СН_в" localSheetId="6">[11]Уравнения!$B$19</definedName>
    <definedName name="СН_в">[12]Уравнения!$B$19</definedName>
    <definedName name="СН_с" localSheetId="6">[11]Уравнения!$B$20</definedName>
    <definedName name="СН_с">[12]Уравнения!$B$20</definedName>
    <definedName name="СОБ" localSheetId="0">'[46]ПС рек'!#REF!</definedName>
    <definedName name="СОБ" localSheetId="1">'[46]ПС рек'!#REF!</definedName>
    <definedName name="СОБ">'[46]ПС рек'!#REF!</definedName>
    <definedName name="Список_ДЗО" localSheetId="1">'[48]Список ДЗО'!$B$8:$B$21</definedName>
    <definedName name="Список_ДЗО">'[49]Список ДЗО'!$B$8:$B$21</definedName>
    <definedName name="список_контр.котловой">[59]t_Настройки!$B$42:$B$53</definedName>
    <definedName name="Список_контрагентов">[59]t_Настройки!$B$36:$B$39</definedName>
    <definedName name="Список_филиалов">[59]t_Настройки!$B$23:$B$26</definedName>
    <definedName name="список_филиалов1">[59]t_Настройки!$B$29:$B$33</definedName>
    <definedName name="сс" localSheetId="1">#N/A</definedName>
    <definedName name="сс" localSheetId="5">[13]!сс</definedName>
    <definedName name="сс" localSheetId="6">[10]!сс</definedName>
    <definedName name="сс">[14]!сс</definedName>
    <definedName name="сссс" localSheetId="1">#N/A</definedName>
    <definedName name="сссс" localSheetId="5">[13]!сссс</definedName>
    <definedName name="сссс" localSheetId="6">[10]!сссс</definedName>
    <definedName name="сссс">[14]!сссс</definedName>
    <definedName name="ссы" localSheetId="1">#N/A</definedName>
    <definedName name="ссы" localSheetId="5">[13]!ссы</definedName>
    <definedName name="ссы" localSheetId="6">[10]!ссы</definedName>
    <definedName name="ссы">[14]!ссы</definedName>
    <definedName name="ссы2">[10]!ссы2</definedName>
    <definedName name="СтНПр1">[3]MAIN!$F$180</definedName>
    <definedName name="сто" localSheetId="0">#REF!</definedName>
    <definedName name="сто" localSheetId="6">#REF!</definedName>
    <definedName name="сто">#REF!</definedName>
    <definedName name="сто_проц_ф" localSheetId="0">#REF!</definedName>
    <definedName name="сто_проц_ф" localSheetId="6">#REF!</definedName>
    <definedName name="сто_проц_ф">#REF!</definedName>
    <definedName name="сто_процентов" localSheetId="0">#REF!</definedName>
    <definedName name="сто_процентов" localSheetId="6">#REF!</definedName>
    <definedName name="сто_процентов">#REF!</definedName>
    <definedName name="сумма_тепло" localSheetId="6">#REF!</definedName>
    <definedName name="сумма_тепло">#REF!</definedName>
    <definedName name="сумма_электро" localSheetId="6">#REF!</definedName>
    <definedName name="сумма_электро">#REF!</definedName>
    <definedName name="СЭС" localSheetId="6">#REF!</definedName>
    <definedName name="СЭС">#REF!</definedName>
    <definedName name="сяифывкпа">[10]!сяифывкпа</definedName>
    <definedName name="т">[68]!Выборка_АМТА</definedName>
    <definedName name="т_аб_пл_1" localSheetId="0">'[60]т1.15(смета8а)'!#REF!</definedName>
    <definedName name="т_аб_пл_1" localSheetId="5">'[60]т1.15(смета8а)'!#REF!</definedName>
    <definedName name="т_аб_пл_1">'[60]т1.15(смета8а)'!#REF!</definedName>
    <definedName name="т_сбыт_1" localSheetId="0">'[60]т1.15(смета8а)'!#REF!</definedName>
    <definedName name="т_сбыт_1" localSheetId="5">'[60]т1.15(смета8а)'!#REF!</definedName>
    <definedName name="т_сбыт_1">'[60]т1.15(смета8а)'!#REF!</definedName>
    <definedName name="Т12_4мес">[10]!Т12_4мес</definedName>
    <definedName name="те" localSheetId="0">#REF!</definedName>
    <definedName name="те" localSheetId="6">#REF!</definedName>
    <definedName name="те">#REF!</definedName>
    <definedName name="тепло" localSheetId="0">#REF!</definedName>
    <definedName name="тепло" localSheetId="6">#REF!</definedName>
    <definedName name="тепло">#REF!</definedName>
    <definedName name="тепло_проц_ф" localSheetId="0">#REF!</definedName>
    <definedName name="тепло_проц_ф" localSheetId="6">#REF!</definedName>
    <definedName name="тепло_проц_ф">#REF!</definedName>
    <definedName name="тепло_процент" localSheetId="6">#REF!</definedName>
    <definedName name="тепло_процент">#REF!</definedName>
    <definedName name="тир">[10]!тир</definedName>
    <definedName name="тп" localSheetId="0" hidden="1">{#N/A,#N/A,TRUE,"Лист1";#N/A,#N/A,TRUE,"Лист2";#N/A,#N/A,TRUE,"Лист3"}</definedName>
    <definedName name="тп" localSheetId="6" hidden="1">{#N/A,#N/A,TRUE,"Лист1";#N/A,#N/A,TRUE,"Лист2";#N/A,#N/A,TRUE,"Лист3"}</definedName>
    <definedName name="тп" hidden="1">{#N/A,#N/A,TRUE,"Лист1";#N/A,#N/A,TRUE,"Лист2";#N/A,#N/A,TRUE,"Лист3"}</definedName>
    <definedName name="Тпот_вн" localSheetId="0">#REF!</definedName>
    <definedName name="Тпот_вн" localSheetId="5">#REF!</definedName>
    <definedName name="Тпот_вн">#REF!</definedName>
    <definedName name="Тпот_нн" localSheetId="0">#REF!</definedName>
    <definedName name="Тпот_нн" localSheetId="5">#REF!</definedName>
    <definedName name="Тпот_нн">#REF!</definedName>
    <definedName name="Тпот_сн1" localSheetId="0">#REF!</definedName>
    <definedName name="Тпот_сн1" localSheetId="5">#REF!</definedName>
    <definedName name="Тпот_сн1">#REF!</definedName>
    <definedName name="Тпот_сн2" localSheetId="5">#REF!</definedName>
    <definedName name="Тпот_сн2">#REF!</definedName>
    <definedName name="третий" localSheetId="1">#REF!</definedName>
    <definedName name="третий" localSheetId="5">#REF!</definedName>
    <definedName name="третий" localSheetId="6">#REF!</definedName>
    <definedName name="третий">#REF!</definedName>
    <definedName name="Тсод_вн" localSheetId="5">#REF!</definedName>
    <definedName name="Тсод_вн">#REF!</definedName>
    <definedName name="Тсод_нн" localSheetId="5">#REF!</definedName>
    <definedName name="Тсод_нн">#REF!</definedName>
    <definedName name="Тсод_сн1" localSheetId="5">#REF!</definedName>
    <definedName name="Тсод_сн1">#REF!</definedName>
    <definedName name="Тсод_сн2" localSheetId="5">#REF!</definedName>
    <definedName name="Тсод_сн2">#REF!</definedName>
    <definedName name="Тэс" localSheetId="5">'[69]расчет тарифов'!#REF!</definedName>
    <definedName name="Тэс">'[70]расчет тарифов'!#REF!</definedName>
    <definedName name="у" localSheetId="1">#N/A</definedName>
    <definedName name="у" localSheetId="5">[13]!у</definedName>
    <definedName name="у" localSheetId="6">[10]!у</definedName>
    <definedName name="у">[14]!у</definedName>
    <definedName name="УГОЛЬ">[55]Справочники!$A$19:$A$21</definedName>
    <definedName name="Уд_расх_топл_план" localSheetId="0">[12]Расчет!#REF!</definedName>
    <definedName name="Уд_расх_топл_план" localSheetId="6">[11]Расчет!#REF!</definedName>
    <definedName name="Уд_расх_топл_план">[12]Расчет!#REF!</definedName>
    <definedName name="уеуеуеуеку">[10]!уеуеуеуеку</definedName>
    <definedName name="ук">[10]!ук</definedName>
    <definedName name="укеееукеееееееееееееее" localSheetId="0" hidden="1">{#N/A,#N/A,TRUE,"Лист1";#N/A,#N/A,TRUE,"Лист2";#N/A,#N/A,TRUE,"Лист3"}</definedName>
    <definedName name="укеееукеееееееееееееее" localSheetId="6" hidden="1">{#N/A,#N/A,TRUE,"Лист1";#N/A,#N/A,TRUE,"Лист2";#N/A,#N/A,TRUE,"Лист3"}</definedName>
    <definedName name="укеееукеееееееееееееее" hidden="1">{#N/A,#N/A,TRUE,"Лист1";#N/A,#N/A,TRUE,"Лист2";#N/A,#N/A,TRUE,"Лист3"}</definedName>
    <definedName name="укеукеуеуе" localSheetId="0" hidden="1">{#N/A,#N/A,TRUE,"Лист1";#N/A,#N/A,TRUE,"Лист2";#N/A,#N/A,TRUE,"Лист3"}</definedName>
    <definedName name="укеукеуеуе" localSheetId="6" hidden="1">{#N/A,#N/A,TRUE,"Лист1";#N/A,#N/A,TRUE,"Лист2";#N/A,#N/A,TRUE,"Лист3"}</definedName>
    <definedName name="укеукеуеуе" hidden="1">{#N/A,#N/A,TRUE,"Лист1";#N/A,#N/A,TRUE,"Лист2";#N/A,#N/A,TRUE,"Лист3"}</definedName>
    <definedName name="УП">[10]!УП</definedName>
    <definedName name="уу" localSheetId="0">#REF!</definedName>
    <definedName name="уу" localSheetId="1">#REF!</definedName>
    <definedName name="уу">#REF!</definedName>
    <definedName name="УФ" localSheetId="1">#N/A</definedName>
    <definedName name="УФ" localSheetId="5">[13]!УФ</definedName>
    <definedName name="УФ" localSheetId="6">[10]!УФ</definedName>
    <definedName name="УФ">[14]!УФ</definedName>
    <definedName name="УФ49А">[10]!УФ49А</definedName>
    <definedName name="уфэ">[10]!уфэ</definedName>
    <definedName name="ф" localSheetId="6">[10]!ф</definedName>
    <definedName name="ф">[3]MAIN!$F$1251:$AJ$1251</definedName>
    <definedName name="фвап">[10]!фвап</definedName>
    <definedName name="фвапфыпфпфы">[10]!фвапфыпфпфы</definedName>
    <definedName name="фварф">[10]!фварф</definedName>
    <definedName name="фвв">[10]!фвв</definedName>
    <definedName name="форма1">[3]MAIN!$F$876:$AL$876</definedName>
    <definedName name="фцыафыва">[10]!фцыафыва</definedName>
    <definedName name="фыв">[10]!фыв</definedName>
    <definedName name="фывафа">[10]!фывафа</definedName>
    <definedName name="фывафыапф">[10]!фывафыапф</definedName>
    <definedName name="фыы">[10]!фыы</definedName>
    <definedName name="Х" localSheetId="6">[11]Уравнения!$F$7</definedName>
    <definedName name="Х">[12]Уравнения!$F$7</definedName>
    <definedName name="хнх" localSheetId="0">#REF!</definedName>
    <definedName name="хнх" localSheetId="6">#REF!</definedName>
    <definedName name="хнх">#REF!</definedName>
    <definedName name="ц" localSheetId="1">#N/A</definedName>
    <definedName name="ц" localSheetId="5">[13]!ц</definedName>
    <definedName name="ц" localSheetId="6">[10]!ц</definedName>
    <definedName name="ц">[14]!ц</definedName>
    <definedName name="цу" localSheetId="1">#N/A</definedName>
    <definedName name="цу" localSheetId="5">[13]!цу</definedName>
    <definedName name="цу" localSheetId="6">[10]!цу</definedName>
    <definedName name="цу">[14]!цу</definedName>
    <definedName name="цуа" localSheetId="1">#N/A</definedName>
    <definedName name="цуа" localSheetId="5">[13]!цуа</definedName>
    <definedName name="цуа" localSheetId="6">[10]!цуа</definedName>
    <definedName name="цуа">[14]!цуа</definedName>
    <definedName name="ч">[45]!Выборка_АМТА</definedName>
    <definedName name="часов" localSheetId="6">[11]Уравнения!$B$2</definedName>
    <definedName name="часов">[12]Уравнения!$B$2</definedName>
    <definedName name="четвертый" localSheetId="0">#REF!</definedName>
    <definedName name="четвертый" localSheetId="1">#REF!</definedName>
    <definedName name="четвертый" localSheetId="5">#REF!</definedName>
    <definedName name="четвертый" localSheetId="6">#REF!</definedName>
    <definedName name="четвертый">#REF!</definedName>
    <definedName name="ЧП1">[3]MAIN!$F$396</definedName>
    <definedName name="шшшшшо" localSheetId="1">[4]!шшшшшо</definedName>
    <definedName name="шшшшшо">[5]!шшшшшо</definedName>
    <definedName name="щ">[10]!щ</definedName>
    <definedName name="ыв" localSheetId="1">#N/A</definedName>
    <definedName name="ыв" localSheetId="5">[13]!ыв</definedName>
    <definedName name="ыв" localSheetId="6">[10]!ыв</definedName>
    <definedName name="ыв">[14]!ыв</definedName>
    <definedName name="ыварпйцпр">[10]!ыварпйцпр</definedName>
    <definedName name="ывафыафп">[10]!ывафыафп</definedName>
    <definedName name="ыуаы" localSheetId="0" hidden="1">{#N/A,#N/A,TRUE,"Лист1";#N/A,#N/A,TRUE,"Лист2";#N/A,#N/A,TRUE,"Лист3"}</definedName>
    <definedName name="ыуаы" localSheetId="6" hidden="1">{#N/A,#N/A,TRUE,"Лист1";#N/A,#N/A,TRUE,"Лист2";#N/A,#N/A,TRUE,"Лист3"}</definedName>
    <definedName name="ыуаы" hidden="1">{#N/A,#N/A,TRUE,"Лист1";#N/A,#N/A,TRUE,"Лист2";#N/A,#N/A,TRUE,"Лист3"}</definedName>
    <definedName name="ыыыы" localSheetId="1">#N/A</definedName>
    <definedName name="ыыыы" localSheetId="5">[13]!ыыыы</definedName>
    <definedName name="ыыыы" localSheetId="6">[10]!ыыыы</definedName>
    <definedName name="ыыыы">[14]!ыыыы</definedName>
    <definedName name="эл" localSheetId="0">#REF!</definedName>
    <definedName name="эл" localSheetId="6">#REF!</definedName>
    <definedName name="эл">#REF!</definedName>
    <definedName name="ЭЛ.ЭНЕРГИЯ">[37]!w</definedName>
    <definedName name="электро" localSheetId="0">#REF!</definedName>
    <definedName name="электро" localSheetId="6">#REF!</definedName>
    <definedName name="электро">#REF!</definedName>
    <definedName name="электро_проц_ф" localSheetId="0">#REF!</definedName>
    <definedName name="электро_проц_ф" localSheetId="6">#REF!</definedName>
    <definedName name="электро_проц_ф">#REF!</definedName>
    <definedName name="электро_процент" localSheetId="0">#REF!</definedName>
    <definedName name="электро_процент" localSheetId="6">#REF!</definedName>
    <definedName name="электро_процент">#REF!</definedName>
    <definedName name="Энергосбыт">[10]!Энергосбыт</definedName>
    <definedName name="Эотп_нн_смежн" localSheetId="0">#REF!</definedName>
    <definedName name="Эотп_нн_смежн" localSheetId="5">#REF!</definedName>
    <definedName name="Эотп_нн_смежн">#REF!</definedName>
    <definedName name="Эотп_сн1_ВН" localSheetId="0">#REF!</definedName>
    <definedName name="Эотп_сн1_ВН" localSheetId="5">#REF!</definedName>
    <definedName name="Эотп_сн1_ВН">#REF!</definedName>
    <definedName name="Эотп_сн1_смежн" localSheetId="0">#REF!</definedName>
    <definedName name="Эотп_сн1_смежн" localSheetId="5">#REF!</definedName>
    <definedName name="Эотп_сн1_смежн">#REF!</definedName>
    <definedName name="Эотп_сн2_ВН" localSheetId="5">#REF!</definedName>
    <definedName name="Эотп_сн2_ВН">#REF!</definedName>
    <definedName name="Эотп_сн2_смежн" localSheetId="5">#REF!</definedName>
    <definedName name="Эотп_сн2_смежн">#REF!</definedName>
    <definedName name="Эотп_сн2_СН1" localSheetId="5">#REF!</definedName>
    <definedName name="Эотп_сн2_СН1">#REF!</definedName>
    <definedName name="Эпо_вн" localSheetId="5">#REF!</definedName>
    <definedName name="Эпо_вн">#REF!</definedName>
    <definedName name="Эпост_вн" localSheetId="5">#REF!</definedName>
    <definedName name="Эпост_вн">#REF!</definedName>
    <definedName name="Эпост_нн" localSheetId="5">#REF!</definedName>
    <definedName name="Эпост_нн">#REF!</definedName>
    <definedName name="Эпост_сн1" localSheetId="5">#REF!</definedName>
    <definedName name="Эпост_сн1">#REF!</definedName>
    <definedName name="Эпост_сн2" localSheetId="5">#REF!</definedName>
    <definedName name="Эпост_сн2">#REF!</definedName>
    <definedName name="Я" localSheetId="6">#REF!</definedName>
    <definedName name="Я">#REF!</definedName>
    <definedName name="ясыва">[10]!ясыва</definedName>
    <definedName name="яяя" localSheetId="1">[4]!яяя</definedName>
    <definedName name="яяя">[5]!яяя</definedName>
  </definedNames>
  <calcPr calcId="145621"/>
</workbook>
</file>

<file path=xl/calcChain.xml><?xml version="1.0" encoding="utf-8"?>
<calcChain xmlns="http://schemas.openxmlformats.org/spreadsheetml/2006/main">
  <c r="H43" i="7" l="1"/>
  <c r="H42" i="7"/>
  <c r="H41" i="7"/>
  <c r="H40" i="7"/>
  <c r="D6" i="7"/>
  <c r="E6" i="7" s="1"/>
  <c r="F6" i="7" s="1"/>
  <c r="G6" i="7" s="1"/>
  <c r="H6" i="7" s="1"/>
  <c r="H38" i="7" l="1"/>
  <c r="H359" i="6" l="1"/>
  <c r="H360" i="6"/>
  <c r="H361" i="6"/>
  <c r="H362" i="6"/>
  <c r="H363" i="6"/>
  <c r="H364" i="6"/>
  <c r="H365" i="6"/>
  <c r="H366" i="6"/>
  <c r="H367" i="6"/>
  <c r="H368" i="6"/>
  <c r="H369" i="6"/>
  <c r="H358" i="6"/>
  <c r="H301" i="6"/>
  <c r="H302" i="6"/>
  <c r="H303" i="6"/>
  <c r="H304" i="6"/>
  <c r="H305" i="6"/>
  <c r="H306" i="6"/>
  <c r="H307" i="6"/>
  <c r="H308" i="6"/>
  <c r="H309" i="6"/>
  <c r="H310" i="6"/>
  <c r="H311" i="6"/>
  <c r="H312" i="6"/>
  <c r="H313" i="6"/>
  <c r="H314" i="6"/>
  <c r="H300" i="6"/>
  <c r="H275" i="6"/>
  <c r="H276" i="6"/>
  <c r="H277" i="6"/>
  <c r="H278" i="6"/>
  <c r="H279" i="6"/>
  <c r="H280" i="6"/>
  <c r="H281" i="6"/>
  <c r="H259" i="6"/>
  <c r="H260" i="6"/>
  <c r="H261" i="6"/>
  <c r="H262" i="6"/>
  <c r="H263" i="6"/>
  <c r="H264" i="6"/>
  <c r="H258" i="6"/>
  <c r="H95" i="13" l="1"/>
  <c r="H81" i="13"/>
  <c r="H79" i="13"/>
  <c r="H40" i="3"/>
  <c r="H19" i="3"/>
  <c r="H26" i="3" s="1"/>
  <c r="H20" i="3"/>
  <c r="H27" i="3" s="1"/>
  <c r="H21" i="3"/>
  <c r="H28" i="3" s="1"/>
  <c r="H22" i="3"/>
  <c r="H29" i="3" s="1"/>
  <c r="H23" i="3"/>
  <c r="H30" i="3" s="1"/>
  <c r="H24" i="3"/>
  <c r="H31" i="3" s="1"/>
  <c r="H25" i="3"/>
  <c r="H32" i="3" s="1"/>
  <c r="H174" i="3" l="1"/>
  <c r="H76" i="3"/>
  <c r="H75" i="3"/>
  <c r="H74" i="3"/>
  <c r="H73" i="3"/>
  <c r="H335" i="5" l="1"/>
  <c r="B335" i="5"/>
  <c r="H334" i="5"/>
  <c r="B334" i="5"/>
  <c r="H333" i="5"/>
  <c r="B333" i="5"/>
  <c r="H332" i="5"/>
  <c r="B332" i="5"/>
  <c r="H331" i="5"/>
  <c r="B331" i="5"/>
  <c r="H330" i="5"/>
  <c r="B330" i="5"/>
  <c r="H329" i="5"/>
  <c r="B329" i="5"/>
  <c r="H328" i="5"/>
  <c r="B328" i="5"/>
  <c r="H327" i="5"/>
  <c r="B327" i="5"/>
  <c r="H326" i="5"/>
  <c r="B326" i="5"/>
  <c r="H325" i="5"/>
  <c r="B325" i="5"/>
  <c r="H324" i="5"/>
  <c r="B324" i="5"/>
  <c r="H323" i="5"/>
  <c r="B323" i="5"/>
  <c r="H322" i="5"/>
  <c r="B322" i="5"/>
  <c r="H321" i="5"/>
  <c r="B321" i="5"/>
  <c r="H320" i="5"/>
  <c r="B320" i="5"/>
  <c r="H319" i="5"/>
  <c r="B319" i="5"/>
  <c r="H318" i="5"/>
  <c r="B318" i="5"/>
  <c r="H317" i="5"/>
  <c r="B317" i="5"/>
  <c r="H316" i="5"/>
  <c r="B316" i="5"/>
  <c r="H315" i="5"/>
  <c r="B315" i="5"/>
  <c r="H314" i="5"/>
  <c r="B314" i="5"/>
  <c r="H313" i="5"/>
  <c r="B313" i="5"/>
  <c r="H312" i="5"/>
  <c r="B312" i="5"/>
  <c r="H311" i="5"/>
  <c r="B311" i="5"/>
  <c r="H310" i="5"/>
  <c r="B310" i="5"/>
  <c r="H309" i="5"/>
  <c r="B309" i="5"/>
  <c r="H308" i="5"/>
  <c r="B308" i="5"/>
  <c r="H307" i="5"/>
  <c r="B307" i="5"/>
  <c r="H306" i="5"/>
  <c r="B306" i="5"/>
  <c r="H305" i="5"/>
  <c r="B305" i="5"/>
  <c r="H304" i="5"/>
  <c r="B304" i="5"/>
  <c r="H303" i="5"/>
  <c r="B303" i="5"/>
  <c r="H302" i="5"/>
  <c r="B302" i="5"/>
  <c r="H301" i="5"/>
  <c r="B301" i="5"/>
  <c r="H300" i="5"/>
  <c r="B300" i="5"/>
  <c r="H299" i="5"/>
  <c r="B299" i="5"/>
  <c r="H298" i="5"/>
  <c r="B298" i="5"/>
  <c r="H297" i="5"/>
  <c r="B297" i="5"/>
  <c r="H296" i="5"/>
  <c r="B296" i="5"/>
  <c r="H295" i="5"/>
  <c r="B295" i="5"/>
  <c r="H294" i="5"/>
  <c r="B294" i="5"/>
  <c r="H293" i="5"/>
  <c r="B293" i="5"/>
  <c r="H292" i="5"/>
  <c r="B292" i="5"/>
  <c r="H291" i="5"/>
  <c r="B291" i="5"/>
  <c r="H290" i="5"/>
  <c r="B290" i="5"/>
  <c r="H289" i="5"/>
  <c r="B289" i="5"/>
  <c r="H288" i="5"/>
  <c r="B288" i="5"/>
  <c r="H287" i="5"/>
  <c r="B287" i="5"/>
  <c r="H286" i="5"/>
  <c r="B286" i="5"/>
  <c r="H285" i="5"/>
  <c r="B285" i="5"/>
  <c r="H284" i="5"/>
  <c r="B284" i="5"/>
  <c r="H283" i="5"/>
  <c r="B283" i="5"/>
  <c r="H82" i="5"/>
  <c r="H196" i="5" s="1"/>
  <c r="H65" i="5"/>
  <c r="H46" i="5"/>
  <c r="H62" i="5" s="1"/>
  <c r="H78" i="5" s="1"/>
  <c r="H45" i="5"/>
  <c r="H95" i="5" s="1"/>
  <c r="H209" i="5" s="1"/>
  <c r="H353" i="5" s="1"/>
  <c r="H399" i="5" s="1"/>
  <c r="H44" i="5"/>
  <c r="H60" i="5" s="1"/>
  <c r="H76" i="5" s="1"/>
  <c r="H35" i="5"/>
  <c r="H85" i="5" s="1"/>
  <c r="H34" i="5"/>
  <c r="H84" i="5" s="1"/>
  <c r="H198" i="5" s="1"/>
  <c r="H344" i="5" s="1"/>
  <c r="H390" i="5" s="1"/>
  <c r="H33" i="5"/>
  <c r="H83" i="5" s="1"/>
  <c r="H32" i="5"/>
  <c r="H31" i="5"/>
  <c r="H48" i="5" s="1"/>
  <c r="H64" i="5" s="1"/>
  <c r="D6" i="5"/>
  <c r="E6" i="5" s="1"/>
  <c r="F6" i="5" s="1"/>
  <c r="G6" i="5" s="1"/>
  <c r="H197" i="5" l="1"/>
  <c r="H90" i="5"/>
  <c r="H199" i="5"/>
  <c r="H91" i="5"/>
  <c r="H342" i="5"/>
  <c r="H203" i="5"/>
  <c r="H50" i="5"/>
  <c r="H66" i="5" s="1"/>
  <c r="H52" i="5"/>
  <c r="H68" i="5" s="1"/>
  <c r="H61" i="5"/>
  <c r="H77" i="5" s="1"/>
  <c r="H80" i="5"/>
  <c r="H89" i="5"/>
  <c r="H94" i="5"/>
  <c r="H96" i="5"/>
  <c r="H210" i="5" s="1"/>
  <c r="H354" i="5" s="1"/>
  <c r="H400" i="5" s="1"/>
  <c r="H51" i="5"/>
  <c r="H67" i="5" s="1"/>
  <c r="H194" i="5" l="1"/>
  <c r="H87" i="5"/>
  <c r="H348" i="5"/>
  <c r="H208" i="5"/>
  <c r="H93" i="5"/>
  <c r="H388" i="5"/>
  <c r="H205" i="5"/>
  <c r="H350" i="5" s="1"/>
  <c r="H396" i="5" s="1"/>
  <c r="H345" i="5"/>
  <c r="H391" i="5" s="1"/>
  <c r="H343" i="5"/>
  <c r="H389" i="5" s="1"/>
  <c r="H204" i="5"/>
  <c r="H349" i="5" s="1"/>
  <c r="H395" i="5" s="1"/>
  <c r="H201" i="5" l="1"/>
  <c r="H340" i="5"/>
  <c r="H386" i="5" s="1"/>
  <c r="H352" i="5"/>
  <c r="H207" i="5"/>
  <c r="H394" i="5"/>
  <c r="H346" i="5"/>
  <c r="H392" i="5" s="1"/>
  <c r="H398" i="5" l="1"/>
  <c r="H351" i="5"/>
  <c r="H397" i="5" s="1"/>
  <c r="I74" i="9" l="1"/>
  <c r="H74" i="9"/>
  <c r="I13" i="9"/>
  <c r="H13" i="9"/>
  <c r="D6" i="9"/>
  <c r="E6" i="9" s="1"/>
  <c r="F6" i="9" s="1"/>
  <c r="G6" i="9" s="1"/>
  <c r="H6" i="9" s="1"/>
  <c r="I6" i="9" s="1"/>
  <c r="H220" i="3" l="1"/>
  <c r="H219" i="3"/>
  <c r="H218" i="3"/>
  <c r="H217" i="3"/>
  <c r="H207" i="3"/>
  <c r="H206" i="3"/>
  <c r="H205" i="3"/>
  <c r="H166" i="3"/>
  <c r="H165" i="3"/>
  <c r="H149" i="3" s="1"/>
  <c r="H36" i="3" s="1"/>
  <c r="H164" i="3"/>
  <c r="H148" i="3" s="1"/>
  <c r="H35" i="3" s="1"/>
  <c r="H163" i="3"/>
  <c r="H147" i="3" s="1"/>
  <c r="H34" i="3" s="1"/>
  <c r="H150" i="3"/>
  <c r="H37" i="3" s="1"/>
  <c r="H141" i="3"/>
  <c r="H140" i="3"/>
  <c r="H139" i="3"/>
  <c r="H138" i="3"/>
  <c r="H137" i="3"/>
  <c r="H136" i="3"/>
  <c r="H135" i="3"/>
  <c r="H119" i="3"/>
  <c r="H118" i="3"/>
  <c r="H117" i="3"/>
  <c r="H109" i="3"/>
  <c r="H108" i="3"/>
  <c r="H107" i="3"/>
  <c r="H66" i="3"/>
  <c r="H50" i="3" s="1"/>
  <c r="H65" i="3"/>
  <c r="H49" i="3" s="1"/>
  <c r="H64" i="3"/>
  <c r="H48" i="3" s="1"/>
  <c r="H63" i="3"/>
  <c r="H47" i="3" s="1"/>
  <c r="D6" i="3"/>
  <c r="E6" i="3" s="1"/>
  <c r="F6" i="3" s="1"/>
  <c r="G6" i="3" s="1"/>
  <c r="H6" i="3" s="1"/>
  <c r="D6" i="2"/>
  <c r="E6" i="2" s="1"/>
  <c r="F6" i="2" s="1"/>
  <c r="G6" i="2" s="1"/>
  <c r="H6" i="2" s="1"/>
  <c r="H179" i="13" l="1"/>
  <c r="H162" i="13"/>
  <c r="H161" i="13"/>
  <c r="H160" i="13"/>
  <c r="L160" i="13" s="1"/>
  <c r="H159" i="13"/>
  <c r="L159" i="13" s="1"/>
  <c r="H157" i="13"/>
  <c r="H155" i="13"/>
  <c r="H154" i="13"/>
  <c r="H153" i="13"/>
  <c r="L153" i="13" s="1"/>
  <c r="H152" i="13"/>
  <c r="L152" i="13" s="1"/>
  <c r="H150" i="13"/>
  <c r="H149" i="13"/>
  <c r="H148" i="13"/>
  <c r="L148" i="13" s="1"/>
  <c r="H147" i="13"/>
  <c r="L147" i="13" s="1"/>
  <c r="H144" i="13"/>
  <c r="H143" i="13"/>
  <c r="H142" i="13"/>
  <c r="L142" i="13" s="1"/>
  <c r="H141" i="13"/>
  <c r="L141" i="13" s="1"/>
  <c r="H113" i="13"/>
  <c r="H112" i="13"/>
  <c r="H111" i="13"/>
  <c r="L111" i="13" s="1"/>
  <c r="H110" i="13"/>
  <c r="L110" i="13" s="1"/>
  <c r="H106" i="13"/>
  <c r="H105" i="13"/>
  <c r="H104" i="13"/>
  <c r="H103" i="13"/>
  <c r="L103" i="13" s="1"/>
  <c r="H101" i="13"/>
  <c r="H100" i="13"/>
  <c r="H99" i="13"/>
  <c r="L99" i="13" s="1"/>
  <c r="H98" i="13"/>
  <c r="L98" i="13" s="1"/>
  <c r="H76" i="13"/>
  <c r="H74" i="13"/>
  <c r="H71" i="13"/>
  <c r="H69" i="13"/>
  <c r="L63" i="13"/>
  <c r="L62" i="13"/>
  <c r="L56" i="13"/>
  <c r="L55" i="13"/>
  <c r="L50" i="13"/>
  <c r="L49" i="13"/>
  <c r="H47" i="13"/>
  <c r="H45" i="13"/>
  <c r="H40" i="13"/>
  <c r="H38" i="13"/>
  <c r="H35" i="13"/>
  <c r="L27" i="13"/>
  <c r="L26" i="13"/>
  <c r="L20" i="13"/>
  <c r="L19" i="13"/>
  <c r="L14" i="13"/>
  <c r="L13" i="13"/>
  <c r="I6" i="13"/>
  <c r="J6" i="13" s="1"/>
  <c r="D6" i="13"/>
  <c r="E6" i="13" s="1"/>
  <c r="F6" i="13" s="1"/>
  <c r="H93" i="13" l="1"/>
  <c r="L93" i="13" s="1"/>
  <c r="H94" i="13"/>
  <c r="H92" i="13"/>
  <c r="L92" i="13" s="1"/>
  <c r="L104" i="13"/>
</calcChain>
</file>

<file path=xl/sharedStrings.xml><?xml version="1.0" encoding="utf-8"?>
<sst xmlns="http://schemas.openxmlformats.org/spreadsheetml/2006/main" count="3028" uniqueCount="1083">
  <si>
    <t xml:space="preserve"> Тарифное меню по ТП</t>
  </si>
  <si>
    <t>Форма № 2.18</t>
  </si>
  <si>
    <t>Дата и № принятия тарифного решения, дата публикации, источник публикации</t>
  </si>
  <si>
    <t xml:space="preserve">Категория присоединения </t>
  </si>
  <si>
    <t>Ед. изм.</t>
  </si>
  <si>
    <t>Ставка платы по категориям надежности при постоянной схеме подключения, руб., без НДС</t>
  </si>
  <si>
    <t>Ставка платы*</t>
  </si>
  <si>
    <t>Ставка платы по категориям надежности при временной схеме подключения, руб., без НДС</t>
  </si>
  <si>
    <t>Диапазон мощности, кВт</t>
  </si>
  <si>
    <t>Уровень напряжения в точке присоединения, кВ</t>
  </si>
  <si>
    <t>I</t>
  </si>
  <si>
    <t>II</t>
  </si>
  <si>
    <t>III</t>
  </si>
  <si>
    <t xml:space="preserve">Отдельно указаываются ставки  (в соответствии с решением регулирующего органа):
</t>
  </si>
  <si>
    <t>1. ставки ПТП по льготным категориям потребителей</t>
  </si>
  <si>
    <t>руб./тех. присоединение</t>
  </si>
  <si>
    <t>2. ставки ПТП в разрезе мероприятий</t>
  </si>
  <si>
    <t>Подготовка и выдача сетевой организацией технических условий Заявителю (ТУ)</t>
  </si>
  <si>
    <t>до 15 кВт</t>
  </si>
  <si>
    <t>от 15 до 150 кВт</t>
  </si>
  <si>
    <t>от 150 до 670 кВт</t>
  </si>
  <si>
    <t>Св 670 кВт</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</si>
  <si>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</si>
  <si>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t>
  </si>
  <si>
    <t>Фактические действия по присоединению и обеспечению работы Устройств в электрической сети</t>
  </si>
  <si>
    <t>Выполнение сетевой организацией мероприятий, связанных со строительством "последней мили"</t>
  </si>
  <si>
    <t>строительство воздушных линий</t>
  </si>
  <si>
    <t>строительство кабельных линий</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</si>
  <si>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</si>
  <si>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</si>
  <si>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</si>
  <si>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</si>
  <si>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руб./кВт.</t>
  </si>
  <si>
    <t xml:space="preserve">Участие в осмотре должностным лицом Ростехнадзора присоединяемых Устройств Заявителя </t>
  </si>
  <si>
    <t>35</t>
  </si>
  <si>
    <t>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</si>
  <si>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</si>
  <si>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в т.ч.:</t>
  </si>
  <si>
    <t>(С1.1) Подготовка и выдача сетевой организацией технических условий Заявителю (ТУ)</t>
  </si>
  <si>
    <t>(С1.2) Проверка сетевой организацией выполнения Заявителем ТУ</t>
  </si>
  <si>
    <t xml:space="preserve">(С1.3)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</si>
  <si>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(С1.4) Осуществление сетевой организацей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</si>
  <si>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руб./км</t>
  </si>
  <si>
    <t xml:space="preserve"> - строительство воздушных линий (ВЛ-0,4кВ) Городская местность</t>
  </si>
  <si>
    <t xml:space="preserve"> - строительство воздушных линий (ВЛ-0,4кВ)  Сельская местность</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</si>
  <si>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</si>
  <si>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С3i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более 150 кВт</t>
  </si>
  <si>
    <t xml:space="preserve"> -строительство кабельных линий КЛ - 0,4 кВ</t>
  </si>
  <si>
    <t xml:space="preserve"> -строительство кабельных линий  КЛ -0,4 кВ методом ГНП</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</si>
  <si>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</si>
  <si>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С4 Стандаризированная тарифная ставка на покрытие расходов  на строительство подстанций для Заявителей с присоединяемой мощностью свыше 150 кВт</t>
  </si>
  <si>
    <t>руб./кВт</t>
  </si>
  <si>
    <t xml:space="preserve"> -  строительство комплектных трансформаторных подстанций до 100 кВА вкл.</t>
  </si>
  <si>
    <t xml:space="preserve"> - строительство комплектных трансформаторных подстанций (КТП 160кВА)</t>
  </si>
  <si>
    <t xml:space="preserve"> -  строительство комплектных трансформаторных подстанций (КТП 250кВА)</t>
  </si>
  <si>
    <t xml:space="preserve"> -  строительство комплектных трансформаторных подстанций (КТП 400кВА)</t>
  </si>
  <si>
    <t xml:space="preserve"> -  строительство комплектных трансформаторных подстанций (КТП 630кВА)</t>
  </si>
  <si>
    <t xml:space="preserve"> -  строительство комплектных трансформаторных подстанций (КТП 1000кВА)</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</si>
  <si>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t>
  </si>
  <si>
    <t xml:space="preserve"> 6-20</t>
  </si>
  <si>
    <t>С2i Стандаризированная тарифная ставка на покрытие расходов на строительство воздушных линий электропередачи в расчете на 1 км линии для Заявителей с присоединяемой мощностью свыше 150 кВт</t>
  </si>
  <si>
    <t xml:space="preserve"> - строительство воздушных линий (ВЛ-10кВ) Городская местность</t>
  </si>
  <si>
    <t xml:space="preserve"> - строительство воздушных линий (ВЛ-10кВ)   Сельская местность</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</si>
  <si>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</si>
  <si>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С3i Стандартизированная тарифная ставка на покрытие расходов  на строительство кабельных линий электропередачи в расчете на 1 км линии для Заявителей с присоединяемой максимальной мощностью свыше 150 кВт</t>
  </si>
  <si>
    <t xml:space="preserve"> -строительство кабельных линий  КЛ - 6/10 кВ</t>
  </si>
  <si>
    <t xml:space="preserve"> -строительство кабельных линий  КЛ - 6/10 кВ методом ГНП</t>
  </si>
  <si>
    <t xml:space="preserve"> -строительство кабельных линий  КЛ - 6/10 кВ методом ГНБ</t>
  </si>
  <si>
    <t>С4 Стандаризированная тарифная ставка на покрытие расходов  на строительство подстанций</t>
  </si>
  <si>
    <t>в т.ч.</t>
  </si>
  <si>
    <t>………………..</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</si>
  <si>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t>
  </si>
  <si>
    <t>*в случае отсутствия деления по категориям надежности</t>
  </si>
  <si>
    <t>Ставка платы по категориям надежности, руб., без НДС</t>
  </si>
  <si>
    <t>руб/присоед</t>
  </si>
  <si>
    <t>3. ставки ПТП по территориальным зонам</t>
  </si>
  <si>
    <t>Ставки ПТП за единицу максимальной мощности</t>
  </si>
  <si>
    <t>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t>
  </si>
  <si>
    <t>Ставки ПТП за единицу максимальной мощности по временной схеме</t>
  </si>
  <si>
    <t>2 БКТП 1600 кВА</t>
  </si>
  <si>
    <t>2 БКТП 2500 кВА</t>
  </si>
  <si>
    <t>2 БКТП 630 кВА</t>
  </si>
  <si>
    <t>2 БКТП 1000 кВА</t>
  </si>
  <si>
    <t>2 БКТП 400 кВА</t>
  </si>
  <si>
    <t>Выполнение сетевой организацией мероприятий, связанных со строительством "последней мили" до 150 кВт</t>
  </si>
  <si>
    <t>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по временной схеме</t>
  </si>
  <si>
    <t>С2i Стандаризированная тарифная ставка на покрытие расходов на строительство воздушных линий электропередачи в расчете на 1 км линии</t>
  </si>
  <si>
    <t>С3i Стандартизированная тарифная ставка на покрытие расходов  на строительство кабельных линий электропередачи в расчете на 1 км линии</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</si>
  <si>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</si>
  <si>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Строительство реклоузеров  (PBA/TEL-10-12,5/630)</t>
  </si>
  <si>
    <t>Строительство распределительных пунктов (ячейки КСО 6-10 кВ с выключателем ВНА)</t>
  </si>
  <si>
    <t>35-110 кВ</t>
  </si>
  <si>
    <t>Строительство ВЛ 110 кВ</t>
  </si>
  <si>
    <t>Строительство ВЛ 35 кВ</t>
  </si>
  <si>
    <t>до 15 кВт****</t>
  </si>
  <si>
    <t>От 15 до 150 кВт</t>
  </si>
  <si>
    <t>От 150 до 670 кВт</t>
  </si>
  <si>
    <t xml:space="preserve"> -  строительство комплектных трансформаторных подстанций (КТП 40кВА)</t>
  </si>
  <si>
    <t xml:space="preserve"> -  строительство комплектных трансформаторных подстанций (КТП 63кВА)</t>
  </si>
  <si>
    <t xml:space="preserve"> -  строительство комплектных трансформаторных подстанций (КТП  100кВА)</t>
  </si>
  <si>
    <t xml:space="preserve"> -  строительство комплектных трансформаторных подстанций (КТП 40кВА), до 150 кВт  ***</t>
  </si>
  <si>
    <t xml:space="preserve"> -  строительство комплектных трансформаторных подстанций (КТП 63кВА), до 150 кВт***</t>
  </si>
  <si>
    <t xml:space="preserve"> -  строительство комплектных трансформаторных подстанций (КТП  100кВА), до 150 кВт***</t>
  </si>
  <si>
    <t xml:space="preserve"> - строительство комплектных трансформаторных подстанций (КТП 160кВА), до 150 кВт***</t>
  </si>
  <si>
    <t xml:space="preserve"> -  строительство комплектных трансформаторных подстанций (КТП 250кВА), до 150 кВт***</t>
  </si>
  <si>
    <t xml:space="preserve"> -  строительство комплектных трансформаторных подстанций (КТП 400кВА), до 150 кВт***</t>
  </si>
  <si>
    <t xml:space="preserve"> -  строительство комплектных трансформаторных подстанций (КТП 630кВА), до 150 кВт***</t>
  </si>
  <si>
    <t xml:space="preserve"> - строительство воздушных линий (ВЛ-0,4кВ, деревянные опоры, сечение провода 70мм2)</t>
  </si>
  <si>
    <t xml:space="preserve"> - строительство воздушных линий (ВЛ-0,4кВ, ж/б опоры, сечение провода 70мм2)до 150кВт***</t>
  </si>
  <si>
    <t xml:space="preserve"> - строительство воздушных линий (ВЛ-0,4кВ, деревянные опоры, сечение провода 70мм2)до 150кВт***</t>
  </si>
  <si>
    <t xml:space="preserve"> - строительство воздушных линий (ВЛ-0,4кВ, деревянные опоры, сечение провода до 35 мм2)до 150кВт***</t>
  </si>
  <si>
    <t xml:space="preserve"> - строительство воздушных линий (ВЛ-0,4кВ, ж/б опоры,с подвеской самоизолированного провода  сечение  70мм2)до 150кВт***</t>
  </si>
  <si>
    <t xml:space="preserve"> - строительство воздушных линий (ВЛ-0,4кВ, ж/б опоры,с подвеской самоизолированного провода  сечение  50 мм2)до 150кВт***</t>
  </si>
  <si>
    <t xml:space="preserve"> -строительство кабельных линий  (КЛ-0,4 кВ), сечение провода 70 мм2</t>
  </si>
  <si>
    <t xml:space="preserve"> -строительство кабельных линий  (КЛ-0,4 кВ), сечение провода 95 мм2</t>
  </si>
  <si>
    <t xml:space="preserve"> -строительство кабельных линий  (КЛ-0,4 кВ), сечение провода 120 мм2</t>
  </si>
  <si>
    <t xml:space="preserve"> - строительство воздушных линий (ВЛ-110кВ, метал. опоры, провод АС, сечение от 185-240мм2</t>
  </si>
  <si>
    <t xml:space="preserve"> - строительство воздушных линий (ВЛ-10кВ, метал. опоры, провод СИП)</t>
  </si>
  <si>
    <t xml:space="preserve"> - строительство воздушных линий (ВЛ-10кВ, ж/б опоры, провод СИП)</t>
  </si>
  <si>
    <t xml:space="preserve"> - строительство воздушных линий (ВЛ-110кВ, метал. опоры, провод АС, сечение от 185-240мм2, до 150 кВт***</t>
  </si>
  <si>
    <t xml:space="preserve"> - строительство воздушных линий (ВЛ-10кВ, метал. опоры, провод СИП), до 150 кВт***</t>
  </si>
  <si>
    <t xml:space="preserve"> - строительство воздушных линий (ВЛ-10кВ, ж/б опоры, провод СИП), до 150 кВт***</t>
  </si>
  <si>
    <t xml:space="preserve"> -строительство кабельных линий  (КЛ-10 кВ), сечение провода 120мм2</t>
  </si>
  <si>
    <t xml:space="preserve"> -строительство кабельных линий  (КЛ-10 кВ), сечение провода 150мм2</t>
  </si>
  <si>
    <t xml:space="preserve"> -строительство кабельных линий  (КЛ-10 кВ), сечение провода 185 мм2</t>
  </si>
  <si>
    <t xml:space="preserve"> -строительство кабельных линий  (КЛ-10 кВ), сечение провода 240 мм2</t>
  </si>
  <si>
    <t xml:space="preserve"> -строительство кабельных линий  (КЛ-10 кВ), сечение провода 120мм2, до 150 кВт***</t>
  </si>
  <si>
    <t xml:space="preserve"> -строительство кабельных линий  (КЛ-10 кВ), сечение провода 150мм2, до 150 кВт***</t>
  </si>
  <si>
    <t xml:space="preserve"> -строительство кабельных линий  (КЛ-10 кВ), сечение провода 185 мм2, до 150 кВт***</t>
  </si>
  <si>
    <t xml:space="preserve"> -строительство кабельных линий  (КЛ-10 кВ), сечение провода 240 мм2, до 150 кВт***</t>
  </si>
  <si>
    <t>***    с 01 октября 2015 года, в связи с реализацией Федерального закона от 20.04.2014г. № 83-ФЗ</t>
  </si>
  <si>
    <t>**** Для  лиц, осуществляющих технологическое присоединениеболее одного раза в течение 3 лет, и нахождении энергопринимающих устройств на расстоянии  более 300 метров в городах и поселках городского типа и  более 500 метров в сельской местности до существующих объектов электросетевого хозяйства сетевых организаций</t>
  </si>
  <si>
    <t xml:space="preserve">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</si>
  <si>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строительство ВЛИ 0,4 кВ (СИП-4 2х16)</t>
  </si>
  <si>
    <t>строительство ВЛИ 0,4 кВ (СИП-4 4х16)</t>
  </si>
  <si>
    <t>строительство ВЛИ 0,4 кВ (СИП-2 3х25+1х35)</t>
  </si>
  <si>
    <t>строительство ВЛИ 0,4 кВ (СИП-2 3х35+1х54,6)</t>
  </si>
  <si>
    <t>строительство КТПН мачтового типа 25 кВА</t>
  </si>
  <si>
    <t xml:space="preserve">строительство ВЛ 6-10 кВ (АС-50) на деревянных опорах ж/б приставками </t>
  </si>
  <si>
    <t xml:space="preserve">строительство ВЛ 6-10 кВ (АС-50) на ж/б опорах </t>
  </si>
  <si>
    <t>от 15-150 кВт</t>
  </si>
  <si>
    <t>строительство ВЛИ 0,4 кВ (СИП-2 3х50+1х54,6)</t>
  </si>
  <si>
    <t>строительство ВЛИ 0,4 кВ (СИП-2 3х70+1х95)</t>
  </si>
  <si>
    <t>строительство ВЛИ 0,4 кВ (СИП-2 3х95+1х70)</t>
  </si>
  <si>
    <t>строительство КЛ-0,4 кВ (АВБбШв -4х50)</t>
  </si>
  <si>
    <t>строительство КЛ-0,4 кВ (АВБбШв -4х70)</t>
  </si>
  <si>
    <t>строительство КЛ-0,4 кВ (АВБбШв -4х95)</t>
  </si>
  <si>
    <t>строительство КЛ-0,4 кВ (АВБбШв -4х120)</t>
  </si>
  <si>
    <t>строительство КТПН мачтового типа 40 кВА</t>
  </si>
  <si>
    <t>строительство КТПН мачтового типа 63 кВА</t>
  </si>
  <si>
    <t>строительство КТПН киоскового типа 100 кВА</t>
  </si>
  <si>
    <t>строительство КТПН киоскового типа 160 кВА</t>
  </si>
  <si>
    <t xml:space="preserve">строительство ВЛ 6-10 кВ (АС-70) на ж/б опорах </t>
  </si>
  <si>
    <t xml:space="preserve">строительство ВЛ 6-10 кВ (АС-95) на ж/б опорах </t>
  </si>
  <si>
    <t xml:space="preserve">строительство ВЛ 6-10 кВ (СИП-3 1х35) на ж/б опорах </t>
  </si>
  <si>
    <t xml:space="preserve">строительство ВЛ 6-10 кВ (СИП-3 1х50) на ж/б опорах </t>
  </si>
  <si>
    <t xml:space="preserve">строительство ВЛ 6-10 кВ (СИП-3 1х70) на ж/б опорах </t>
  </si>
  <si>
    <t xml:space="preserve">строительство ВЛ 6-10 кВ (СИП-3 1х95) на ж/б опорах </t>
  </si>
  <si>
    <t xml:space="preserve">строительство КЛ 6-10 кВ (ААБл-10/3х70) </t>
  </si>
  <si>
    <t xml:space="preserve">строительство КЛ 6-10 кВ (ААБл-10/3х95) </t>
  </si>
  <si>
    <t xml:space="preserve">строительство КЛ 6-10 кВ (ААБл-10/3х120) </t>
  </si>
  <si>
    <t>Строительство переключательных пунктов (ячейки КСО 6-10 кВ с выключателем ВВ/ТЕL))</t>
  </si>
  <si>
    <t>150 - 670 кВт</t>
  </si>
  <si>
    <t>строительство КЛ-0,4 кВ (АВБбШв -4х150)</t>
  </si>
  <si>
    <t>строительство КЛ-0,4 кВ (АВБбШв -4х185)</t>
  </si>
  <si>
    <t>строительство КЛ-0,4 кВ (АВБбШв -4х240)</t>
  </si>
  <si>
    <t>строительство КТПН киоскового типа 250 кВА</t>
  </si>
  <si>
    <t>строительство КТПН киоскового типа 400 кВА</t>
  </si>
  <si>
    <t>строительство КТПН киоскового типа 630 кВА</t>
  </si>
  <si>
    <t>строительство КТПН киоскового типа 1000 кВА</t>
  </si>
  <si>
    <t>строительство ЗТП кирпичного исполнения 250 кВА</t>
  </si>
  <si>
    <t>строительство ЗТП кирпичного исполнения 400 кВА</t>
  </si>
  <si>
    <t>строительство ЗТП кирпичного исполнения 630 кВА</t>
  </si>
  <si>
    <t>строительство ЗТП кирпичного исполнения 1000 кВА</t>
  </si>
  <si>
    <t>строительство РТП кирпичного исполнения 630 кВА</t>
  </si>
  <si>
    <t>строительство РТП кирпичного исполнения 1000 кВА</t>
  </si>
  <si>
    <t>6-10</t>
  </si>
  <si>
    <t>свыше 670 кВт</t>
  </si>
  <si>
    <t>строительство КЛ-6 (10) кВ (АПвПУ 1х300мк/25-10)</t>
  </si>
  <si>
    <t>2. Стандартизированные тарифные ставки платы за технологическое присоединение</t>
  </si>
  <si>
    <t>15 - 150 кВт</t>
  </si>
  <si>
    <t xml:space="preserve"> 150 - 670 кВт </t>
  </si>
  <si>
    <t xml:space="preserve">временное техприсоединение  до 150 кВт </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</si>
  <si>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 **</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</si>
  <si>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 **</t>
  </si>
  <si>
    <t>строительство КТПН мачтового типа 100 кВА</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</si>
  <si>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 **</t>
  </si>
  <si>
    <t xml:space="preserve">до 15 кВт </t>
  </si>
  <si>
    <t xml:space="preserve">15 - 150 кВт </t>
  </si>
  <si>
    <t xml:space="preserve">от 150 до 670 кВт </t>
  </si>
  <si>
    <t>свыше 670 кВт (6-20 кВ)</t>
  </si>
  <si>
    <t xml:space="preserve">строительство ВЛ 6-10 кВ (АС-70) на деревянных опорах ж/б приставками </t>
  </si>
  <si>
    <t xml:space="preserve">строительство ВЛ 6-10 кВ (АС-95) на деревянных опорах ж/б приставками </t>
  </si>
  <si>
    <t>строительство ВЛ 6-10 кВ (СИП-3 1х70) на ж/б опорах в условиях пересечённой болотистой и лесистой местности</t>
  </si>
  <si>
    <t>строительство ВЛ 6-10 кВ (СИП-3 1х95) на ж/б опорах в условиях пересечённой болотистой и лесистой местности</t>
  </si>
  <si>
    <t xml:space="preserve">С3i Стандартизированная тарифная ставка на покрытие расходов  на строительство кабельных линий электропередачи в расчете на 1 км линии </t>
  </si>
  <si>
    <t>строительство КЛ-6 (10) кВ (ААБл-10-3х70)</t>
  </si>
  <si>
    <t>строительство КЛ-6 (10) кВ (ААБл-10-3х95)</t>
  </si>
  <si>
    <t>строительство КЛ-6 (10) кВ (ААБл-10-3х120)</t>
  </si>
  <si>
    <t>строительство КЛ-6 (10) кВ (ААБл-10-3х150)</t>
  </si>
  <si>
    <t>строительство КЛ-6 (10) кВ (ААБл-10-3х185)</t>
  </si>
  <si>
    <t>строительство КЛ-6 (10) кВ (ААБл-10-3х240)</t>
  </si>
  <si>
    <t>С4 Стандаризированная тарифная ставка на покрытие расходов  на строительство пунктов секционирования</t>
  </si>
  <si>
    <t>С4 (150 кВт) Стандаризированная тарифная ставка на покрытие расходов  на строительство пунктов секционирования для Заявителей, осуществляющих технологическое присоединение своих энергопринимающих устройств максимальной мощностью не более 150 кВт **</t>
  </si>
  <si>
    <t>Строительство центров питания, подстанций (110/10кВ - трансформаторы 2х40МВА)</t>
  </si>
  <si>
    <t>Строительство центров питания, подстанций (110/10кВ - трансформаторы 2х25МВА)</t>
  </si>
  <si>
    <t>Строительство центров питания, подстанций (110/10кВ - трансформаторы 2х10МВА)</t>
  </si>
  <si>
    <t>Строительство центров питания, подстанций (35/10кВ - трансформаторы 2х10МВА)</t>
  </si>
  <si>
    <t>Строительство центров питания, подстанций (35/10кВ - трансформаторы 2х4МВА)</t>
  </si>
  <si>
    <t>Строительство трансформаторных подстанций блочного типа (2х630)</t>
  </si>
  <si>
    <t>Строительство комплектных трансформаторных подстанций (КТП 630кВА)</t>
  </si>
  <si>
    <t>Строительство комплектных трансформаторных подстанций (КТП 400кВА)</t>
  </si>
  <si>
    <t>Строительство комплектных трансформаторных подстанций (КТП 250кВА)</t>
  </si>
  <si>
    <t>Сроительство комплектных трансформаторных подстанций (КТП 160кВА)</t>
  </si>
  <si>
    <t>Строительство комплектных трансформаторных подстанций (КТП 100кВА)</t>
  </si>
  <si>
    <t>Филиал ПАО "МРСК Сибири" - "Хакасэнерго"</t>
  </si>
  <si>
    <t>550 (с НДС)</t>
  </si>
  <si>
    <t>строительство комплектных трансформаторных подстанций (КТП), распределительных трансформаторных подстанций (РТП) с уровнем напряжения до 35 кВ**</t>
  </si>
  <si>
    <t>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</si>
  <si>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С2i Стандаризированная тарифная ставка на покрытие расходов на строительство воздушных линий электропередачи в расчете на 1 км линии **</t>
  </si>
  <si>
    <t>С3i Стандартизированная тарифная ставка на покрытие расходов  на строительство кабельных линий электропередачи в расчете на 1 км линии**</t>
  </si>
  <si>
    <t>С4 Стандаризированная тарифная ставка на покрытие расходов  на строительство подстанций**</t>
  </si>
  <si>
    <t>Прокладка одной КЛ в траншее сечением 50-95 мм2 (ААБлУ, ААБ2лУ, ААШвУ, ААШпУ, АВБбШв)</t>
  </si>
  <si>
    <t>Прокладка одной КЛ в траншее сечением 120-150 мм2 (ААБлУ, ААБ2лУ, ААШвУ, ААШпУ, АВБбШв)</t>
  </si>
  <si>
    <t>Прокладка одной КЛ в траншее сечением 185-240 мм2 (ААБлУ, ААБ2лУ, ААШвУ, ААШпУ, АВБбШв)</t>
  </si>
  <si>
    <t>Прокладка двух КЛ в траншее сечением 50-95 мм2 (ААБлУ, ААБ2лУ, ААШвУ, ААШпУ, АВБбШв)</t>
  </si>
  <si>
    <t>Прокладка двух КЛ в траншее сечением 185-240 мм2 (ААБлУ, ААБ2лУ, ААШвУ, ААШпУ, АВБбШв)</t>
  </si>
  <si>
    <t>КТП 250 - 400 кВА</t>
  </si>
  <si>
    <t>КТП 630 кВА</t>
  </si>
  <si>
    <t>2 КТП 400 - 630 кВА</t>
  </si>
  <si>
    <t>БКТП 400 кВА</t>
  </si>
  <si>
    <t>Строительство одноцепной ВЛ на железобетонных опорах с применением голого провода (сечение АС-35)</t>
  </si>
  <si>
    <t>Строительство одноцепной ВЛ на железобетонных опорах с применением голого провода (сечение АС-50)</t>
  </si>
  <si>
    <t>Прокладка одной КЛ в траншее сечением 50-95 из сшитого полиэтилена</t>
  </si>
  <si>
    <t>Прокладка одной КЛ в траншее сечением 120-150 из сшитого полиэтилена</t>
  </si>
  <si>
    <t>Прокладка одной КЛ в траншее сечением 185-240 из сшитого полиэтилена</t>
  </si>
  <si>
    <t>Прокладка одной КЛ в траншее сечением 300-630 из сшитого полиэтилена</t>
  </si>
  <si>
    <t>Прокладка двух КЛ в траншее сечением 120-150 мм2 (ААБлУ, ААБ2лУ, ААШвУ, ААШпУ, АВБбШв)</t>
  </si>
  <si>
    <t>Прокладка двух КЛ в траншее сечением 50-95 из сшитого полиэтилена</t>
  </si>
  <si>
    <t>Прокладка двух КЛ в траншее сечением 120-150 из сшитого полиэтилена</t>
  </si>
  <si>
    <t>Прокладка двух КЛ в траншее сечением 185-240 из сшитого полиэтилена</t>
  </si>
  <si>
    <t>Прокладка двух КЛ в траншее сечением 300-630 из сшитого полиэтилена</t>
  </si>
  <si>
    <t xml:space="preserve"> Тарифное меню по ТП (2016)</t>
  </si>
  <si>
    <t>без НДС</t>
  </si>
  <si>
    <t>Свыше 670 кВт</t>
  </si>
  <si>
    <t>25 декабря 2015 года № 775, опубликовано в газете "Алтайская правда" 30 декабря 2015 года № 245.</t>
  </si>
  <si>
    <t>Строительство КТП 1*16</t>
  </si>
  <si>
    <t xml:space="preserve"> Строительство КТП 1*25 </t>
  </si>
  <si>
    <t xml:space="preserve"> Строительство КТП 1*40 </t>
  </si>
  <si>
    <t xml:space="preserve"> Строительство КТП 1*63 </t>
  </si>
  <si>
    <t xml:space="preserve"> Строительство КТП 1*100</t>
  </si>
  <si>
    <t xml:space="preserve"> Строительство КТП 1*160 </t>
  </si>
  <si>
    <t xml:space="preserve"> Строительство КТП 1*250 </t>
  </si>
  <si>
    <t xml:space="preserve"> Строительство КТП 1*400 </t>
  </si>
  <si>
    <t xml:space="preserve"> Строительство КТП 1*630 </t>
  </si>
  <si>
    <t xml:space="preserve"> Строительство КТП 1*1000 </t>
  </si>
  <si>
    <t>Строительство КТП 1*1250</t>
  </si>
  <si>
    <t>Строительство КТП 1*1600</t>
  </si>
  <si>
    <t xml:space="preserve">Строительство КТП 2*160 </t>
  </si>
  <si>
    <t xml:space="preserve">Строительство КТП 2*250 </t>
  </si>
  <si>
    <t xml:space="preserve">Строительство КТП 2*400 </t>
  </si>
  <si>
    <t xml:space="preserve">Строительство КТП 2*630 </t>
  </si>
  <si>
    <t>Строительство КТП 2*1000</t>
  </si>
  <si>
    <t xml:space="preserve">Строительство КТП 2*1600 </t>
  </si>
  <si>
    <t>БКТП 250 кВА</t>
  </si>
  <si>
    <t>БКТП 630 кВА</t>
  </si>
  <si>
    <t>БКТП 1000 кВА</t>
  </si>
  <si>
    <t>БКТП 1250 кВА</t>
  </si>
  <si>
    <t>БКТП 1600 кВА</t>
  </si>
  <si>
    <t>С2i Стандаризированная тарифная ставка на покрытие расходов на строительство воздушных линий электропередачи в расчете на 1 км линии (в ценах 2001 г.)</t>
  </si>
  <si>
    <t>Строительство проводом СИП-2 3*25+1*54,6</t>
  </si>
  <si>
    <t>Строительство проводом СИП-2 3*25+1*54,6+1*16</t>
  </si>
  <si>
    <t>Строительство проводом СИП-2 3*25+1*54,6+2*16</t>
  </si>
  <si>
    <t>Строительство проводом СИП-2 3*35+1*54,6</t>
  </si>
  <si>
    <t>Строительство проводом СИП-2 3*35+1*54,6+1*16</t>
  </si>
  <si>
    <t>Строительство проводом СИП-2 3*35+1*54,6+2*16</t>
  </si>
  <si>
    <t>Строительство проводом СИП-2 3*50+1*54,6</t>
  </si>
  <si>
    <t>Строительство проводом СИП-2 3*50+1*54,6+1*16</t>
  </si>
  <si>
    <t>Строительство проводом СИП-2 3*50+1*54,6+2*16</t>
  </si>
  <si>
    <t>Строительство проводом СИП-2 3*70+1*54,6</t>
  </si>
  <si>
    <t>Строительство проводом СИП-2 3*70+1*54,6+1*16</t>
  </si>
  <si>
    <t>Строительство проводом СИП-2 3*70+1*54,6+2*16</t>
  </si>
  <si>
    <t>Строительство проводом СИП-2 3*70+1*70</t>
  </si>
  <si>
    <t>Строительство проводом СИП-2 3*95+1*70</t>
  </si>
  <si>
    <t>Строительство проводом СИП-2 3*95+1*70+1*16</t>
  </si>
  <si>
    <t>Строительство проводом СИП-2 3*95+1*70+2*16</t>
  </si>
  <si>
    <t>Строительство проводом СИП 4*16</t>
  </si>
  <si>
    <t>Строительство проводом СИП 4*25</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</si>
  <si>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 (в ценах 2001 г.)</t>
  </si>
  <si>
    <t>С3i Стандартизированная тарифная ставка на покрытие расходов  на строительство кабельных линий электропередачи в расчете на 1 км линии (в ценах 2001 г.)</t>
  </si>
  <si>
    <t xml:space="preserve">Строительство кабелем АВБбШВ 4*50 </t>
  </si>
  <si>
    <t>Строительство кабелем АВБбШВ 4*70</t>
  </si>
  <si>
    <t>Строительство кабелем АВБбШВ 4*95</t>
  </si>
  <si>
    <t xml:space="preserve">Строительство кабелем АВБбШВ 4*120 </t>
  </si>
  <si>
    <t xml:space="preserve">Строительство кабелем АВБбШВ 4*150 </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</si>
  <si>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 (в ценах 2001 г.)</t>
  </si>
  <si>
    <t>С4 Стандаризированная тарифная ставка на покрытие расходов  на строительство подстанций руб./кВт (в ценах 2001 г.)</t>
  </si>
  <si>
    <t>Строительство КТП 1*16 кВА</t>
  </si>
  <si>
    <t xml:space="preserve"> Строительство КТП 1*25 кВА</t>
  </si>
  <si>
    <t xml:space="preserve"> Строительство КТП 1*40 кВА</t>
  </si>
  <si>
    <t xml:space="preserve"> Строительство КТП 1*63 кВА</t>
  </si>
  <si>
    <t xml:space="preserve"> Строительство КТП 1*100 кВА</t>
  </si>
  <si>
    <t xml:space="preserve"> Строительство КТП 1*160 кВА </t>
  </si>
  <si>
    <t xml:space="preserve"> Строительство КТП 1*250  кВА</t>
  </si>
  <si>
    <t xml:space="preserve"> Строительство КТП 1*400 кВА</t>
  </si>
  <si>
    <t xml:space="preserve"> Строительство КТП 1*630 кВА</t>
  </si>
  <si>
    <t xml:space="preserve"> Строительство КТП 1*1000 кВА</t>
  </si>
  <si>
    <t>Строительство КТП 1*1250 кВА</t>
  </si>
  <si>
    <t>Строительство КТП 1*1600 кВА</t>
  </si>
  <si>
    <t>Строительство КТП 2*160 кВА</t>
  </si>
  <si>
    <t>Строительство КТП 2*250 кВА</t>
  </si>
  <si>
    <t>Строительство КТП 2*400 кВА</t>
  </si>
  <si>
    <t>Строительство КТП 2*630 кВА</t>
  </si>
  <si>
    <t>Строительство КТП 2*1000 кВА</t>
  </si>
  <si>
    <t>Строительство КТП 2*1600 кВА</t>
  </si>
  <si>
    <t>Строительство ТП-100 кВА (35 кВ)</t>
  </si>
  <si>
    <t>Строительство распределеительных пунктов (ячейки КСО 6-10кВ с выключателем ВНА)</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</si>
  <si>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 руб./кВт (в ценах 2001 г.)</t>
  </si>
  <si>
    <t>Строительство проводом СИП-3 1*25</t>
  </si>
  <si>
    <t>Строительство проводом СИП-3 1*35</t>
  </si>
  <si>
    <t>Строительство проводом СИП-3 1*50</t>
  </si>
  <si>
    <t>Строительство проводом СИП-3 1*70</t>
  </si>
  <si>
    <t>Строительство проводом СИП-3 1*95</t>
  </si>
  <si>
    <t>Строительство проводом СИП-3 1*120</t>
  </si>
  <si>
    <t>Строительство проводом СИП-3 1*150</t>
  </si>
  <si>
    <t>Строительство кабелем АПвПг 3*95</t>
  </si>
  <si>
    <t>Строительство кабелем АПвПг 3*120</t>
  </si>
  <si>
    <t>Строительство кабелем АПвПг 3*150</t>
  </si>
  <si>
    <t>Строительство кабелем АПвПг 3*185</t>
  </si>
  <si>
    <t>Строительство кабелем АПвПг 3*240</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</si>
  <si>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  (в ценах 2001 г.)</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</si>
  <si>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 руб./кВт (в ценах 2001 г.)</t>
  </si>
  <si>
    <t>С2i Стандаризированная тарифная ставка на покрытие расходов на строительство воздушных линий электропередачи в расчете на 1 км линии более 150 кВт.</t>
  </si>
  <si>
    <t xml:space="preserve"> -строительство кабельных линий  (КЛ-0,4 кВ), сечение провода 70 мм2,  </t>
  </si>
  <si>
    <t xml:space="preserve"> -строительство кабельных линий  (КЛ-0,4 кВ), сечение провода 95 мм2, </t>
  </si>
  <si>
    <t xml:space="preserve"> -строительство кабельных линий  (КЛ-0,4 кВ), сечение провода 120 мм2, </t>
  </si>
  <si>
    <t>**ставка платы в ценах 2001 г. (без учета налога на прибыль)</t>
  </si>
  <si>
    <r>
      <t xml:space="preserve">*** </t>
    </r>
    <r>
      <rPr>
        <sz val="12"/>
        <color theme="1"/>
        <rFont val="Times New Roman"/>
        <family val="1"/>
        <charset val="204"/>
      </rPr>
      <t>ставка платы в текущих ценах</t>
    </r>
  </si>
  <si>
    <t>строительство воздушных линий ***</t>
  </si>
  <si>
    <t>строительство кабельных линий ***</t>
  </si>
  <si>
    <t>КТП 63 - 160 кВА</t>
  </si>
  <si>
    <t>2 КТП 160 - 250 кВА</t>
  </si>
  <si>
    <t>БКТП 630 - 1000 кВА</t>
  </si>
  <si>
    <t>БКТП 1600 - 2500 кВА</t>
  </si>
  <si>
    <t>2 БКТП 630 - 1000 кВА</t>
  </si>
  <si>
    <t>2 БКТП 1600 - 2500 кВА</t>
  </si>
  <si>
    <t xml:space="preserve">Строительство РП 12 отходящих ячеек </t>
  </si>
  <si>
    <t xml:space="preserve">Строительство РП 24 отходящих ячеек </t>
  </si>
  <si>
    <t>строительство комплектных трансформаторных подстанций (КТП), распределительных трансформаторных подстанций (РТП) с уровнем напряжения до 35 кВ **</t>
  </si>
  <si>
    <t xml:space="preserve">Строительство одноцепной ВЛ на деревянных опорах с применением самонесущего изолированного провода (сечение СИП 4 4х35) </t>
  </si>
  <si>
    <t>Строительство одноцепной ВЛ на деревянных опорах с применением самонесущего изолированного провода (сечение СИП-2 3х50+1х70+1х16)</t>
  </si>
  <si>
    <t>Строительство одноцепной ВЛ на деревянных опорах с применением самонесущего изолированного провода (сечение СИП 2 3*70+1*54, 6мм2, 3*70+1*70мм2)</t>
  </si>
  <si>
    <t>Строительство одноцепной ВЛ на деревянных опорах с применением самонесущего изолированного провода (сечение СИП 2 3*70+1*95мм2, 3*95+1*95мм2, 3*120+1*95мм2)</t>
  </si>
  <si>
    <t>Строительство одноцепной ВЛ на железобетонных опорах с применением самонесущего изолированного провода (сечение СИП 2 3х120+1*95мм2)</t>
  </si>
  <si>
    <t>Строительство одноцепной ВЛ на деревянных опорах с применением самонесущего изолированного провода (сечение СИП 4 4*95+1*16, СИП 4 4*70+1*16)</t>
  </si>
  <si>
    <t>Строительство одноцепной ВЛ на железобетонных опорах с применением самонесущего изолированного провода (сечение СИП-2 3х95+1х95)</t>
  </si>
  <si>
    <t>Строительство одноцепной ВЛ на железобетонных опорах с применением самонесущего изолированного провода (сечение СИП 2 4х120мм2)</t>
  </si>
  <si>
    <t>Строительство одноцепной ВЛ на железобетонных опорах с применением самонесущего изолированного провода (сечение СИП 2 3х70+1*95мм2)</t>
  </si>
  <si>
    <t>Строительство одноцепной ВЛ на железобетонных опорах с применением самонесущего изолированного провода (сечение СИП 3 1х50)</t>
  </si>
  <si>
    <t>Строительство двухцепной ВЛ на железобетонных опорах с применением самонесущего изолированного провода (сечение СИП 3 1х95)</t>
  </si>
  <si>
    <t>Строительство одноцепной ВЛ на деревянных опорах с применением голого провода (сечение АС-50)</t>
  </si>
  <si>
    <t>Строительство двухцепной ВЛ на железобетонных опорах с применением голого провода (сечение АС-95)</t>
  </si>
  <si>
    <t>Строительство ВЛ на железобетонных опорах с применением самонесущего изолированного провода (сечение СИП-3 1х70)</t>
  </si>
  <si>
    <t>27,5</t>
  </si>
  <si>
    <t>Строительство ВЛ на железобетонных опорах с применением самонесущего изолированного провода (сечение АС-35)</t>
  </si>
  <si>
    <t>…….</t>
  </si>
  <si>
    <t>Прокладка одной КЛ в траншее кабелем 3*70мм2/35 (АПвПг-10)</t>
  </si>
  <si>
    <t>Прокладка одной КЛ в траншее кабелем 3*95мм2/35 (АПвПг-10)</t>
  </si>
  <si>
    <t>Прокладка одной КЛ в траншее кабелем 3*120мм2/50 (АПвПг-10)</t>
  </si>
  <si>
    <t>Прокладка одной КЛ в траншее кабелем 3*240мм2/70 (АПвПг-10)</t>
  </si>
  <si>
    <t>Прокладка одной КЛ в траншее кабелем 3*300мм2/70 (АПвПг-10)</t>
  </si>
  <si>
    <t>Прокладка одной КЛ в траншее кабелем 3*400мм2/70 (АПвПг-10)</t>
  </si>
  <si>
    <t>Прокладка одной КЛ в траншее кабелем 3*500мм2/70 (АПвПг-10)</t>
  </si>
  <si>
    <t>…………………</t>
  </si>
  <si>
    <t>0,4</t>
  </si>
  <si>
    <t>заполняется без НДС</t>
  </si>
  <si>
    <t>Отдельно указываются ставки  (в соответствии с решением регулирующего органа):</t>
  </si>
  <si>
    <t xml:space="preserve"> от 31.12.2015 № 1036 опубликовано на сайте http://www.recko.ru 31.12.2015</t>
  </si>
  <si>
    <t>руб.</t>
  </si>
  <si>
    <t xml:space="preserve"> от 31.12.2015 № 1024 опубликовано на сайте http://www.recko.ru 31.12.2015</t>
  </si>
  <si>
    <t>постоянная схема</t>
  </si>
  <si>
    <t>до 150 кВт (включительно)</t>
  </si>
  <si>
    <t>свыше 150 кВт и до 670 кВт (включительно)</t>
  </si>
  <si>
    <t>временная схема</t>
  </si>
  <si>
    <t>-</t>
  </si>
  <si>
    <t>ВЛ-0,4 кВ</t>
  </si>
  <si>
    <t>ВЛ-6(10) кВ</t>
  </si>
  <si>
    <t xml:space="preserve"> Фактические действия по присоединению и обеспечению работы Устройств в электрической сети</t>
  </si>
  <si>
    <t>С2.1. Строительство 1 км ВЛ-6(10) кВ проводом СИП-3 1×95</t>
  </si>
  <si>
    <t>С2.2. Строительство 1 км ВЛ-0,4 кВ проводом СИП-2 3×95+1×95</t>
  </si>
  <si>
    <t>С2.3. Строительство 1 км 2хВЛ-6(10) кВ проводом СИП-3 1×95</t>
  </si>
  <si>
    <t>С2.4. Строительство 1 км ВЛ-0,4 кВ проводом в двухцепном  исполнении проводом  СИП 1×95</t>
  </si>
  <si>
    <t>С2.5. Строительство 1 км ВЛ-0,4 кВ проводом СИП-2 3×70+1×70</t>
  </si>
  <si>
    <t>С2.6. Строительство 1 км ВЛ-0,4 кВ проводом СИП-4 2×16</t>
  </si>
  <si>
    <t>С2.7. Строительство 1 км ВЛ-0,4 кВ проводом СИП-4 2×35</t>
  </si>
  <si>
    <t>С2.8. Строительство 1 км ВЛ-0,4 кВ проводом СИП-2 3×16+1×25</t>
  </si>
  <si>
    <t>С2.9. Строительство 1 км ВЛ-0,4 кВ проводом СИП-2 3×35+1×35</t>
  </si>
  <si>
    <t>С2.10. Строительство 1 км ВЛ-6(10) кВ проводом СИП-3 1×70</t>
  </si>
  <si>
    <t>С2.11. Строительство 1 км 2-х цепной ВЛ-6(10) кВ проводом СИП-3 1×70</t>
  </si>
  <si>
    <t>С2.12. Строительство ВЛ 0,4 кв СИП-4 4х50</t>
  </si>
  <si>
    <t>С3.1.Строительство 1 км КЛ 6(10) кВ кабелем марки АПвПг-10 3×50/16</t>
  </si>
  <si>
    <t>С3.2.Строительство 1 км КЛ 6(10) кВ кабелем марки АПвПг-10 3×70/16</t>
  </si>
  <si>
    <t>С3.3.Строительство 1 км КЛ 6(10) кВ кабелем марки АПвПг-10 3×95/16</t>
  </si>
  <si>
    <t>С3.4.Строительство 1 км КЛ 6(10) кВ кабелем марки АПвПг-10 3×120/16</t>
  </si>
  <si>
    <t>С3.5.Строительство 1 км КЛ 6(10) кВ кабелем марки АПвПг-10 3×150/25</t>
  </si>
  <si>
    <t>С3.6.Строительство 1 км КЛ 6(10) кВ кабелем марки АПвПг-10 3×185/25</t>
  </si>
  <si>
    <t>С3.7.Строительство 1 км КЛ 6(10) кВ кабелем марки АПвПг-10 3×240/25</t>
  </si>
  <si>
    <t>С3.8.Строительство 1 км 2×КЛ 6(10) кВ кабелем марки АПвПг-10 3×120/16</t>
  </si>
  <si>
    <t>С3.9.Строительство 1 км 2×КЛ 6(10) кВ кабелем марки АПвПг-10 3×150/25</t>
  </si>
  <si>
    <t>С3.10.Строительство 1 км 2×КЛ 6(10) кВ кабелем марки АПвПг-10 3×240/25</t>
  </si>
  <si>
    <t>С3.11.Строительство 1 км 3×КЛ 6(10) кВ кабелем марки АПвПг-10 3×240/25</t>
  </si>
  <si>
    <t>С3.12.Строительство 1 км 3×КЛ 6(10) кВ кабелем марки ААШв-10 3×95</t>
  </si>
  <si>
    <t>С3.13.Строительство 1 км 2×КЛ 6(10) кВ кабелем марки АПвПг-10 3×70/16</t>
  </si>
  <si>
    <t>С3.14.Строительство 1 км 2×КЛ 6(10) кВ кабелем марки АПвПг-10 3×95/16</t>
  </si>
  <si>
    <t>С3.15.Строительство 1 км 2×КЛ 6(10) кВ кабелем марки АПвПг-10 3×185/25</t>
  </si>
  <si>
    <t>С3.16.Строительство 1 км КЛ 6(10) кВ кабелем марки АПвПг-10 3×50/16 с благоустройством территории</t>
  </si>
  <si>
    <t>С3.17.Строительство 1 км КЛ 6(10) кВ кабелем марки АПвПг-10 3×70/16 с благоустройством территории</t>
  </si>
  <si>
    <t>С3.18.Строительство 1 км КЛ 6(10) кВ кабелем марки АПвПг-10 3×95/16 с благоустройством территории</t>
  </si>
  <si>
    <t>С3.19.Строительство 1 км КЛ 6(10) кВ кабелем марки АПвПг-10 3×120/16 с благоустройством территории</t>
  </si>
  <si>
    <t>С3.20.Строительство 1 км КЛ 6(10) кВ кабелем марки АПвПг-10 3×150/25 с благоустройством территории</t>
  </si>
  <si>
    <t>С3.21.Строительство 1 км КЛ 6(10) кВ кабелем марки АПвПг-10 3×185/25 с благоустройством территории</t>
  </si>
  <si>
    <t>С3.22.Строительство 1 км КЛ 6(10) кВ кабелем марки АПвПг-10 3×240/25 с благоустройством территории</t>
  </si>
  <si>
    <t>С3.23.Строительство 1 км 2×КЛ 6(10) кВ кабелем марки АПвПг-10 3×120/16 с благоустройством территории</t>
  </si>
  <si>
    <t>С3.24.Строительство 1 км 2×КЛ 6(10) кВ кабелем марки АПвПг-10 3×150/25 с благоустройством территории</t>
  </si>
  <si>
    <t>С3.25.Строительство 1 км2× КЛ 6(10) кВ кабелем марки АПвПг-10 3×240/25 с благоустройством территории</t>
  </si>
  <si>
    <t>С3.26.Строительство 1 км 3×КЛ 6(10) кВ кабелем марки АПвПг-10 3×240/25 с благоустройством территории</t>
  </si>
  <si>
    <t>С3.27.Строительство 1 км 3×КЛ 6(10) кВ кабелем марки ААШв -10 3×95 с благоустройством территории</t>
  </si>
  <si>
    <t>С3.28.Строительство 1 км 2×КЛ 6(10) кВ кабелем марки АПвПг-10 3×70/16 с благоустройством территории</t>
  </si>
  <si>
    <t>С3.29.Строительство 1 км 2×КЛ 6(10) кВ кабелем марки АПвПг-10 3×95/16 с благоустройством территории</t>
  </si>
  <si>
    <t>С3.30.Строительство 1 км 2×КЛ 6(10) кВ кабелем марки АПвПг-10 3×185/25 с благоустройством территории</t>
  </si>
  <si>
    <t>С3.31.Строительство 1 км КЛ 0,4 кВ кабелем марки АПвБбШп 4х70</t>
  </si>
  <si>
    <t>С3.32.Строительство 1 км КЛ 0,4 кВ кабелем марки АПвБбШп 4х120</t>
  </si>
  <si>
    <t xml:space="preserve">С3.33.Строительство 1 км КЛ 0,4 кВ кабелем марки АПвБбШп 4х240 </t>
  </si>
  <si>
    <t>С3.34.Строительство 1 км КЛ 0,4 кВ кабелем марки АПвБбШп 4х70 с благоустройством территории</t>
  </si>
  <si>
    <t xml:space="preserve"> С3.35.Строительство 1 км КЛ 0,4 кВ кабелем марки АПвБбШп 4х120 с благоустройством территории</t>
  </si>
  <si>
    <t xml:space="preserve"> С3.36.Строительство 1 км КЛ 0,4 кВ кабелем марки АПвБбШп 4х240 с благоустройством территории</t>
  </si>
  <si>
    <t>С4.1.Строительство КТП 63 кВА</t>
  </si>
  <si>
    <t>С4.2.Строительство КТП 100 кВА</t>
  </si>
  <si>
    <t>С4.3.Строительство КТП 160 кВА</t>
  </si>
  <si>
    <t>С4.4.Строительство КТП 250 кВА</t>
  </si>
  <si>
    <t>С4.5.Строительство КТП 400 кВА</t>
  </si>
  <si>
    <t>С4.6.Строительство КТП 630 кВА</t>
  </si>
  <si>
    <t>С4.7.Строительство КТП 1000 кВА</t>
  </si>
  <si>
    <t>С4.8.Строительство 2КТП 400 кВА</t>
  </si>
  <si>
    <t>С4.9.Строительство 2КТП 630 кВА</t>
  </si>
  <si>
    <t>С4.10.Строительство 2КТП 1000 кВА</t>
  </si>
  <si>
    <t>С4.11.Строительство 2КТП 1600 кВА</t>
  </si>
  <si>
    <t>С4.12.Строительство МКТП 16 кВА</t>
  </si>
  <si>
    <t>С4.13.Строительство МКТП 25 кВА</t>
  </si>
  <si>
    <t>С4.14.Строительство МКТП 40 кВА</t>
  </si>
  <si>
    <t>С4.15.Строительство МКТП 63 кВА</t>
  </si>
  <si>
    <t>С4.16.Строительство МКТП 100 кВА</t>
  </si>
  <si>
    <t>С4.17.Строительство МКТП 160 кВА</t>
  </si>
  <si>
    <t>С4.18.Строительство КТП 2х100 кВА</t>
  </si>
  <si>
    <t>С4.19.Строительство КТП 2х160 кВА</t>
  </si>
  <si>
    <t>С4.20.Строительство КТП 2х250 кВА</t>
  </si>
  <si>
    <t xml:space="preserve">С4.21.РТП 6 (10 кВ) со встроенной ТП 6 (10 кВ)/0,4 кВ 2х630 кВА, двумя вводными и четырьмя линейными ячейками </t>
  </si>
  <si>
    <t>С4.22.Строительство трансформаторной подстанции БКТП 250 кВа</t>
  </si>
  <si>
    <t>С4.23.Строительство трансформаторной подстанции БКТП 400 кВа</t>
  </si>
  <si>
    <t>С4.24.Строительство трансформаторной подстанции БКТП 630 кВа</t>
  </si>
  <si>
    <t>С4.25.Строительство трансформаторной подстанции БКТП 1000 кВа</t>
  </si>
  <si>
    <t>С4.26.Строительство трансформаторной подстанции БКТП 1250 кВа</t>
  </si>
  <si>
    <t>С4.27.Строительство трансформаторной подстанции БКТП 1600 кВа</t>
  </si>
  <si>
    <t>Примечание:</t>
  </si>
  <si>
    <t>Размер включаемой в состав платы за технологическое присоединение энергопринимающих устройств максимальной мощностью не более чем 150 кВт инвестиционной составляющей на покрытие расходов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(или) объектов электроэнергетики составляет 50 процентов величины указанных расходов.</t>
  </si>
  <si>
    <t>Филиал ПАО "МРСК Сибири" - "Омскэнерго"</t>
  </si>
  <si>
    <t>Ставка платы</t>
  </si>
  <si>
    <t>Отдельно указаываются ставки  (в соответствии с решением регулирующего органа):</t>
  </si>
  <si>
    <t>за присоединение</t>
  </si>
  <si>
    <t>Ставки за единицу максимальной мощности по мероприятиям, осуществляемым при технологическом присоединении энергопринимающих устройств заявителя с применением постоянной схемы электроснабжения единицы мощности (1кВт), руб./кВт</t>
  </si>
  <si>
    <t>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</si>
  <si>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12 195,14 (6 097,57)</t>
  </si>
  <si>
    <t>732,22 (366,11)</t>
  </si>
  <si>
    <t>7 675,08 (3 837,54)</t>
  </si>
  <si>
    <t>Ставки за единицу максимальной мощности по мероприятиям, осуществляемым при технологическом присоединении энергопринимающих устройств заявителя с применением временной схемы электроснабжения единицы мощности (1кВт), руб./кВт</t>
  </si>
  <si>
    <t>Участие в осмотре должностным лицом Ростехнадзора присоединяемых Устройств Заявителя *</t>
  </si>
  <si>
    <t>5 951,67 (2 975,83)</t>
  </si>
  <si>
    <t>4 433,7 (2 216,85)</t>
  </si>
  <si>
    <t xml:space="preserve"> 35 кВ</t>
  </si>
  <si>
    <t>строительство воздушных  линий</t>
  </si>
  <si>
    <t>11 749,19 (5 874,59)</t>
  </si>
  <si>
    <t>строительство  кабельных  линий</t>
  </si>
  <si>
    <t>строительство центров питания,  подстанций уровнем напряжения 35 кВ и выше (ПС)</t>
  </si>
  <si>
    <t>110 кВ</t>
  </si>
  <si>
    <t>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</si>
  <si>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 Стандартизированная тарифная ставка платы для технологического присоединения энергопринимающих устройств с применением постоянной схемы электроснабжения</t>
  </si>
  <si>
    <t>(С1.3)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t>
  </si>
  <si>
    <t>С1 Стандартизированная тарифная ставка платы для технологического присоединения энергопринимающих устройств с применением постоянной схемы электроснабжения (**)</t>
  </si>
  <si>
    <t>С1 Стандартизированная тарифная ставка платы для технологического присоединения энергопринимающих устройств с применением временной схемы электроснабжения</t>
  </si>
  <si>
    <t>С2i Стандаризированная тарифная ставка на покрытие расходов на строительство воздушных линий электропередачи в расчете на 1 км линии (в ценах 2001 года)</t>
  </si>
  <si>
    <t>Строительство ВЛ-0,4кВ (СИП-4х25 кв. мм) совместная подвеска</t>
  </si>
  <si>
    <t>39 473 (19 736,5)</t>
  </si>
  <si>
    <t>Строительство ВЛ-0,4кВ (СИП-4х35 кв. мм)  совместная подвеска</t>
  </si>
  <si>
    <t>48 017 (24 008,5)</t>
  </si>
  <si>
    <t>Строительство ВЛ-0,4кВ (СИП-4х50 кв. мм) совместная подвеска</t>
  </si>
  <si>
    <t>58 111 (29 055,5)</t>
  </si>
  <si>
    <t>Строительство ВЛ-0,4кВ (СИП-4х70 кв. мм)  совместная подвеска</t>
  </si>
  <si>
    <t>74 806 (37 403,0)</t>
  </si>
  <si>
    <t xml:space="preserve"> Строительство ВЛ-0,4кВ (СИП-4х95 кв. мм)  совместная подвеска</t>
  </si>
  <si>
    <t>93 723 (46 861,5)</t>
  </si>
  <si>
    <t>Строительство ВЛ-0,4кВ ( СИП-4х120 кв. мм)  совместная подвеска</t>
  </si>
  <si>
    <t>111 166 (55 583,0)</t>
  </si>
  <si>
    <t>ВЛ -0,4кВ   (СИП-4 4 х25 кв. мм) 1-цепная</t>
  </si>
  <si>
    <t>176 528 (88 264,0)</t>
  </si>
  <si>
    <t>ВЛ -0,4кВ   (СИП-4 4 х35 кв. мм) 1-цепная</t>
  </si>
  <si>
    <t xml:space="preserve">185 019 (92 509,5) </t>
  </si>
  <si>
    <t xml:space="preserve"> ВЛ -0,4кВ (СИП-4 4 х50 кв. мм) 1-цепная</t>
  </si>
  <si>
    <t>194 243 (97 121,5)</t>
  </si>
  <si>
    <t xml:space="preserve"> ВЛ -0,4кВ   (СИП-4 4х70 кв. мм) 1-цепная</t>
  </si>
  <si>
    <t>211 077 (105 538,5)</t>
  </si>
  <si>
    <t xml:space="preserve"> ВЛ -0,4кВ (СИП-4 4 *95 кв. мм) 1-цепная</t>
  </si>
  <si>
    <t>229 472 (114 736,0)</t>
  </si>
  <si>
    <t>ВЛ -0,4кВ   (СИП-4 4х120 кв. мм) 1-цепная</t>
  </si>
  <si>
    <t>246 019 (123 009,5)</t>
  </si>
  <si>
    <t>С3i Стандартизированная тарифная ставка на покрытие расходов  на строительство кабельных линий электропередачи в расчете на 1 км линии (в ценах 2001 года)</t>
  </si>
  <si>
    <t>КЛ-0,4кВ (ААБ2Л 4х35 кв. мм) 1 кабель в траншее</t>
  </si>
  <si>
    <t>196 927 (98 463,5)</t>
  </si>
  <si>
    <t>КЛ-0,4кВ ААБ2Л 4х70 кв. мм) 1 кабель в траншее</t>
  </si>
  <si>
    <t>217 099 (108 549,5)</t>
  </si>
  <si>
    <t>КЛ-0,4кВ  (ААБ2Л 4х95 кв. мм) 1 кабель в траншее</t>
  </si>
  <si>
    <t>246 184 (123 092,0)</t>
  </si>
  <si>
    <t>КЛ-0,4кВ (ААШВ 4х35 кв. мм) 1 кабель в траншее</t>
  </si>
  <si>
    <t>187 262 (93 631,0)</t>
  </si>
  <si>
    <t>КЛ-0,4кВ  (ААШВ 4х50 кв. мм) 1 кабель в траншее</t>
  </si>
  <si>
    <t>194 765 (97 382,5)</t>
  </si>
  <si>
    <t>КЛ-0,4кВ ( ААШВ 4х70 кв. мм) 1 кабель в траншее</t>
  </si>
  <si>
    <t>212 513 (106 256,5)</t>
  </si>
  <si>
    <t>КЛ-0,4кВ  (ААШВ 4х95 кв. мм) 1 кабель в траншее</t>
  </si>
  <si>
    <t>233 252 (116 626,0)</t>
  </si>
  <si>
    <t>КЛ-0,4кВ  (АВБбШВ 4х10 кв. мм) 1 кабель в траншее</t>
  </si>
  <si>
    <t>158 069 (79 034,5)</t>
  </si>
  <si>
    <t>КЛ-0,4кВ  (АВБбШВ 4х35 кв. мм) 1 кабель в траншее</t>
  </si>
  <si>
    <t>172 648 (86 324,0)</t>
  </si>
  <si>
    <t>КЛ-0,4кВ  (АВБбШВ 4х50 кв. мм) 1 кабель в траншее</t>
  </si>
  <si>
    <t>182 799 (91 399,5 )</t>
  </si>
  <si>
    <t>КЛ-0,4кВ  (АВБбШВ 4х70 кв. мм) 1 кабель в траншее</t>
  </si>
  <si>
    <t>188 668 (94 334,0 )</t>
  </si>
  <si>
    <t>КЛ-0,4кВ  (АВБбШВ 4х95 кв. мм) 1 кабель в траншее</t>
  </si>
  <si>
    <t>204 736 (102 368,0)</t>
  </si>
  <si>
    <t>КЛ-0,4кВ (АВБбШВ 4х120 кв. мм) 1 кабель в траншее</t>
  </si>
  <si>
    <t>219 131 (109 565,5 )</t>
  </si>
  <si>
    <t>КЛ-0,4кВ (АВБбШВ 4х150 кв. мм) 1 кабель в траншее</t>
  </si>
  <si>
    <t>238 848 (119 424,0 )</t>
  </si>
  <si>
    <t>КЛ-0,4кВ  (АВБбШВ 4х185 кв. мм) 1 кабель в траншее</t>
  </si>
  <si>
    <t>244 707 (122 353,5 )</t>
  </si>
  <si>
    <t>КЛ-0,4кВ  (АВБбШВ 4х240 кв. мм) 1 кабель в траншее</t>
  </si>
  <si>
    <t>260 367 (130 183,5)</t>
  </si>
  <si>
    <t>КЛ-0,4кВ  (АВБбШВ 4х50  кв. мм) 2 кабеля в траншее</t>
  </si>
  <si>
    <t>КЛ-0,4кВ  (АВБбШВ 4х70  кв. мм) 2 кабеля в траншее</t>
  </si>
  <si>
    <t>КЛ-0,4кВ  (АВБбШВ 4х95 кв. мм) 2 кабеля в траншее</t>
  </si>
  <si>
    <t>288 320 (144 160,0)</t>
  </si>
  <si>
    <t>КЛ-0,4кВ  (АВБбШВ 4х150 кв. мм) 2 кабеля в траншее</t>
  </si>
  <si>
    <t>450 578 (225 289,0)</t>
  </si>
  <si>
    <t>КЛ-0,4кВ  (АВБбШВ 4х185 кв. мм) 2 кабеля в траншее</t>
  </si>
  <si>
    <t>462492 (231 246,0)</t>
  </si>
  <si>
    <t>КЛ-0,4кВ  (АВБбШВ 4х240 кв. мм) 2 кабеля в траншее</t>
  </si>
  <si>
    <t>504 176 (252 088,0)</t>
  </si>
  <si>
    <t>КЛ-0,4 кВ (АПвБбШп 4х70 кв. мм) 2 кабеля в траншее</t>
  </si>
  <si>
    <t>211 638 (105 819,0)</t>
  </si>
  <si>
    <t>КЛ-0,4 кВ  (АПвБбШп 4х120 кв. мм) 1 кабель в траншее</t>
  </si>
  <si>
    <t>245 581 (122 790,5)</t>
  </si>
  <si>
    <t>КЛ-0,4 кВ (АПвБбШп 4х240 кв. мм) 1 кабель в траншее</t>
  </si>
  <si>
    <t>319 946 (159 973,0)</t>
  </si>
  <si>
    <t>КЛ-0,4 Кв методом ГНБ кв. мм) 1 кабель в траншее</t>
  </si>
  <si>
    <t>1 136 633 (568 316,5)</t>
  </si>
  <si>
    <t>С4 Стандаризированная тарифная ставка на покрытие расходов  на строительство подстанций (в ценах 2001 года)</t>
  </si>
  <si>
    <t>КТП  16кВА  столбовая</t>
  </si>
  <si>
    <t>3 471,91 (1 735,95)</t>
  </si>
  <si>
    <t xml:space="preserve">КТП  25кВА воздушный ввод тупиковая </t>
  </si>
  <si>
    <t>3 195,37 (1 597,68)</t>
  </si>
  <si>
    <t>КТП  25кВА  столбовая</t>
  </si>
  <si>
    <t>2 294,65 (1 147,32)</t>
  </si>
  <si>
    <t>КТП  40кВА столбовая</t>
  </si>
  <si>
    <t>1 398,74 (699,37)</t>
  </si>
  <si>
    <t xml:space="preserve">КТП  40кВА воздушный ввод тупиковая </t>
  </si>
  <si>
    <t>2 457,56 (1 228,78)</t>
  </si>
  <si>
    <t>КТП 63кВА столбовая</t>
  </si>
  <si>
    <t>1 010,43 (505,21)</t>
  </si>
  <si>
    <t>КТП 63кВА возд ввод тупиковая</t>
  </si>
  <si>
    <t>1 341,64 (670,82)</t>
  </si>
  <si>
    <t>КТП 63кВА кабельн ввод тупиковая</t>
  </si>
  <si>
    <t>1 485,25 (742,62)</t>
  </si>
  <si>
    <t xml:space="preserve">КТП 63кВА кабельн ввод проходная </t>
  </si>
  <si>
    <t>1 763,17 (881,58)</t>
  </si>
  <si>
    <t>КТП 63кВА возд ввод проходная</t>
  </si>
  <si>
    <t>1 859,02 (929,51)</t>
  </si>
  <si>
    <t>КТП 100кВА столбовая</t>
  </si>
  <si>
    <t>549,87 (274,93)</t>
  </si>
  <si>
    <t>КТП 100кВА возд ввод тупиковая</t>
  </si>
  <si>
    <t>878,49 (439,24)</t>
  </si>
  <si>
    <t>КТП 100кВА кабельн ввод тупиковая</t>
  </si>
  <si>
    <t>965,09 (482,54)</t>
  </si>
  <si>
    <t>КТП 100кВА кабельн ввод проходная</t>
  </si>
  <si>
    <t>1 140,2 (570,1)</t>
  </si>
  <si>
    <t>КТП 100кВА возд ввод проходная</t>
  </si>
  <si>
    <t>1 203,76 (601,88)</t>
  </si>
  <si>
    <t>2 КТП 100кВА кабельн ввод тупиковая</t>
  </si>
  <si>
    <t>1 604,90 (802,45)</t>
  </si>
  <si>
    <t>КТП 160кВА столбовая</t>
  </si>
  <si>
    <t>382,91 (191,45)</t>
  </si>
  <si>
    <t>КТП 160кВА возд ввод тупиковая</t>
  </si>
  <si>
    <t>616,27 (308,13)</t>
  </si>
  <si>
    <t>КТП 160кВА возд ввод проходная</t>
  </si>
  <si>
    <t>830,22 (415,11)</t>
  </si>
  <si>
    <t>КТП 160кВА кабельн ввод тупиковая</t>
  </si>
  <si>
    <t>672,70 (336,35)</t>
  </si>
  <si>
    <t>КТП 160кВА кабельн ввод проходная</t>
  </si>
  <si>
    <t>779,81 (389,90)</t>
  </si>
  <si>
    <t>2КТП 160кВА возд ввод тупиковая</t>
  </si>
  <si>
    <t>1 094,57 (547,28)</t>
  </si>
  <si>
    <t>2КТП 160кВА возд ввод проходная</t>
  </si>
  <si>
    <t>1 145,77 (572,88)</t>
  </si>
  <si>
    <t>2КТП 160кВА кабельн ввод тупиковая</t>
  </si>
  <si>
    <t>1 117,96 (558,98)</t>
  </si>
  <si>
    <t>2КТП 160кВА кабельн ввод проходная</t>
  </si>
  <si>
    <t>1104,90 (552,45)</t>
  </si>
  <si>
    <t>КТП 250кВА возд ввод тупиковая</t>
  </si>
  <si>
    <t>459,51 (229,75)</t>
  </si>
  <si>
    <t>КТП 250кВА возд ввод проходная</t>
  </si>
  <si>
    <t>580,62 (290,31)</t>
  </si>
  <si>
    <t>КТП 250кВА кабельн ввод проходная</t>
  </si>
  <si>
    <t>540,74 (270,37)</t>
  </si>
  <si>
    <t>КТП 250кВА кабельн ввод тупиковая</t>
  </si>
  <si>
    <t>472,56 (236,28)</t>
  </si>
  <si>
    <t>2КТП 250кВА воздушный ввод тупиковая</t>
  </si>
  <si>
    <t>749,88 (374,94)</t>
  </si>
  <si>
    <t>2КТП 250кВА кабельный ввод тупиковая</t>
  </si>
  <si>
    <t>771,83 (385,91)</t>
  </si>
  <si>
    <t>КТП 400кВА возд ввод тупиковая</t>
  </si>
  <si>
    <t>327,19 (163,59)</t>
  </si>
  <si>
    <t>КТП 400кВА возд ввод проходная</t>
  </si>
  <si>
    <t>408,96 (204,48)</t>
  </si>
  <si>
    <t>КТП 400кВА кабельн ввод проходная</t>
  </si>
  <si>
    <t>378,93 (189,46)</t>
  </si>
  <si>
    <t>КТП 400кВА кабельн ввод тупиковая</t>
  </si>
  <si>
    <t>336,32 (168,16)</t>
  </si>
  <si>
    <t>2КТП 630кВА возд ввод тупиковая</t>
  </si>
  <si>
    <t>390,53 (195,26)</t>
  </si>
  <si>
    <t>КТП 630кВА возд ввод проходная</t>
  </si>
  <si>
    <t>291,26 (145,63)</t>
  </si>
  <si>
    <t>КТП 630кВА возд ввод тупиковая</t>
  </si>
  <si>
    <t>288,22 (144,11)</t>
  </si>
  <si>
    <t>КТП 630кВА кабельн ввод тупиковая</t>
  </si>
  <si>
    <t>247,19 (123,59)</t>
  </si>
  <si>
    <t>КТП 630кВА кабельн ввод проходная</t>
  </si>
  <si>
    <t>274,17 (137,08)</t>
  </si>
  <si>
    <t>КТП 1000кВА возд ввод тупиковая</t>
  </si>
  <si>
    <t>239,00 (119,5)</t>
  </si>
  <si>
    <t>КТП 1000кВА возд ввод проходная</t>
  </si>
  <si>
    <t>217,22 (108,61)</t>
  </si>
  <si>
    <t>КТП 1000кВА кабельн ввод тупиковая</t>
  </si>
  <si>
    <t>257,43 (128,71)</t>
  </si>
  <si>
    <t>КТП 1000кВА кабельн ввод проходная</t>
  </si>
  <si>
    <t>268,43 (134,21)</t>
  </si>
  <si>
    <t>2КТП 1000кВА кабельн ввод тупиковая</t>
  </si>
  <si>
    <t>388,11 (194,05)</t>
  </si>
  <si>
    <t>КТП 400кВА блочного типа сэндвич-панели</t>
  </si>
  <si>
    <t>1428,74 (714,38)</t>
  </si>
  <si>
    <t>КТП 630кВА блочного типа сэндвич-панели</t>
  </si>
  <si>
    <t>984,02 (492,01)</t>
  </si>
  <si>
    <t>КТП 1000кВА блочного типа сэндвич-панели</t>
  </si>
  <si>
    <t>659,53 (329,76)</t>
  </si>
  <si>
    <t>2КТП 400кВА блочного типа сэндвич-панели</t>
  </si>
  <si>
    <t>1982,36 (991,18)</t>
  </si>
  <si>
    <t>2КТП 630кВА блочного типа сэндвич-панели</t>
  </si>
  <si>
    <t>1302,85 (651,42)</t>
  </si>
  <si>
    <t>2КТП 1000кВА блочного типа сэндвич-панели</t>
  </si>
  <si>
    <t>888,14 (444,07)</t>
  </si>
  <si>
    <t>2КТП 1600кВА блочного типа сэндвич-панели</t>
  </si>
  <si>
    <t>2678,85 (1339,42)</t>
  </si>
  <si>
    <t>2КТП 2500кВА блочного типа сэндвич-панели</t>
  </si>
  <si>
    <t>544,56 (272,28)</t>
  </si>
  <si>
    <t xml:space="preserve"> 6-10</t>
  </si>
  <si>
    <t>ВЛ-10 (6) кВ  (АС-25 кв.мм) 1-цепная</t>
  </si>
  <si>
    <t>151 900 (75 950,0)</t>
  </si>
  <si>
    <t>ВЛ-10 (6) кВ (АС-35 кв.мм) 1-цепная</t>
  </si>
  <si>
    <t>158 537 (79 268,5)</t>
  </si>
  <si>
    <t>ВЛ-10(6)кВ  (АС-50 кв.мм) 1-цепная</t>
  </si>
  <si>
    <t>164 016 (82 008,0)</t>
  </si>
  <si>
    <t>ВЛ-10(6)кВ  (АС-70 кв.мм) 1-цепная</t>
  </si>
  <si>
    <t>176 521 (88 260,5)</t>
  </si>
  <si>
    <t>ВЛ-10(6)кВ (АС-95 кв.мм) 1-цепная</t>
  </si>
  <si>
    <t>196 011 (98 005,5)</t>
  </si>
  <si>
    <t>ВЛ-10(6)кВ  (АС-95 кв.мм) 2-цепная</t>
  </si>
  <si>
    <t>300 243 (150 121,5)</t>
  </si>
  <si>
    <t>ВЛ-10(6)кВ (СИП -3 1*25 кв.мм) 1-цепная</t>
  </si>
  <si>
    <t>199 675 (99 837,5)</t>
  </si>
  <si>
    <t>ВЛ-10(6)кВ  (СИП -3 1*35 кв.мм) 1-цепная</t>
  </si>
  <si>
    <t>211 761 (105 880,5)</t>
  </si>
  <si>
    <t>ВЛ-10(6)кВ  (СИП -3 1*50 кв.мм) 1-цепная</t>
  </si>
  <si>
    <t>222 805 (111 402,5)</t>
  </si>
  <si>
    <t>ВЛ-10(6)кВ  (СИП -3 1*70 кв.мм) 1-цепная</t>
  </si>
  <si>
    <t>232 317 (116 158,5)</t>
  </si>
  <si>
    <t>ВЛ-10(6)кВ  (СИП -3 1*70 кв.мм) 2-цепная</t>
  </si>
  <si>
    <t>301 964 (150 982,0)</t>
  </si>
  <si>
    <t>ВЛ-10(6)кВ  (СИП -3 1*95 кв.мм) 1-цепная</t>
  </si>
  <si>
    <t>248 930 (124 465,0)</t>
  </si>
  <si>
    <t>ВЛ-10(6)кВ  (СИП -3 1*95 кв.мм) 2-цепная</t>
  </si>
  <si>
    <t>335 167 (167 583,5)</t>
  </si>
  <si>
    <t>ВЛ-10(6)кВ  (СИП -3 1*120 кв.мм) 1-цепная</t>
  </si>
  <si>
    <t>263 221 (131 610,5)</t>
  </si>
  <si>
    <t>ВЛ-10(6)кВ  (СИП -3 1*120 кв.мм) 2-цепная</t>
  </si>
  <si>
    <t>362 904 (181 452,0)</t>
  </si>
  <si>
    <t xml:space="preserve"> КЛ-10(6)кВ  (ААБЛу 3х50 кв. мм) 1 кабель в траншее</t>
  </si>
  <si>
    <t>295 560 (147 780,0)</t>
  </si>
  <si>
    <t xml:space="preserve"> КЛ-10(6)кВ  (ААБЛу 3х70 кв. мм)  1 кабель в траншее</t>
  </si>
  <si>
    <t>307 927 (153 963,5)</t>
  </si>
  <si>
    <t xml:space="preserve"> КЛ-10(6)кВ  ( ААБЛу 3х95 кв. мм) 1 кабель в траншее</t>
  </si>
  <si>
    <t>331 337 (165 668,5)</t>
  </si>
  <si>
    <t xml:space="preserve"> КЛ-10(6)кВ   (ААБЛу 3х120 кв. мм) 1 кабель в траншее</t>
  </si>
  <si>
    <t>349 320 (174 660,0)</t>
  </si>
  <si>
    <t xml:space="preserve"> КЛ-10(6)кВ   (ААБЛу 3х150 кв. мм) 1 кабель в траншее</t>
  </si>
  <si>
    <t>363 753 (181 876,5)</t>
  </si>
  <si>
    <t xml:space="preserve"> КЛ-10(6)кВ  (ААБЛу 3х185 кв. мм) 1 кабель в траншее</t>
  </si>
  <si>
    <t>321 290 (160 645,0)</t>
  </si>
  <si>
    <t xml:space="preserve"> КЛ-10(6)кВ   ( ААБЛу 3х240 кв. мм) 1 кабель в траншее</t>
  </si>
  <si>
    <t>356 153 (178 076,5)</t>
  </si>
  <si>
    <t xml:space="preserve"> КЛ-10(6)кВ (ААБЛу 3х150 кв. мм) 2 кабеля в траншее</t>
  </si>
  <si>
    <t>498 584 (249 292,0)</t>
  </si>
  <si>
    <t xml:space="preserve"> КЛ-10(6)кВ  ( ААБЛу 3х185 кв. мм) 2 кабеля в траншее</t>
  </si>
  <si>
    <t>766 722 (383 361,0 )</t>
  </si>
  <si>
    <t xml:space="preserve"> КЛ-10(6)кВ  ( ААБЛу 3х240 кв. мм) 2 кабеля в траншее</t>
  </si>
  <si>
    <t>829 239 (414 619,5)</t>
  </si>
  <si>
    <t xml:space="preserve"> КЛ-10(6)кВ  (АПвП-1х50-25  кв. мм) 1 кабель в траншее</t>
  </si>
  <si>
    <t>344 837,0 (172 418,5)</t>
  </si>
  <si>
    <t xml:space="preserve"> КЛ-10(6)кВ ( АПвП-1х50-25  кв. мм) 2 кабеля в траншее</t>
  </si>
  <si>
    <t>591 014,0 (295 507,0)</t>
  </si>
  <si>
    <t>КЛ-10(6)кВ  (АПвП-1х50-25  кв. мм) 3 кабеля в траншее</t>
  </si>
  <si>
    <t>837 191,0 (418 595,5)</t>
  </si>
  <si>
    <t xml:space="preserve"> КЛ-10(6)кВ  (АПвП-1х70-25  кв. мм) 1 кабель в траншее</t>
  </si>
  <si>
    <t>528 022 (264 011,0)</t>
  </si>
  <si>
    <t>КЛ-10(6)кВ  (АПвП-1х70-25  кв. мм) 2 кабеля в траншее</t>
  </si>
  <si>
    <t>555 863,0 (277 931,5)</t>
  </si>
  <si>
    <t>КЛ-10(6)кВ  (АПвП-1х70-25  кв. мм) 3 кабеля в траншее</t>
  </si>
  <si>
    <t>784 468,0 (392 234,0)</t>
  </si>
  <si>
    <t>КЛ-10(6)кВ  (АПвП-1х95-25  кв. мм) 1 кабель в траншее</t>
  </si>
  <si>
    <t>575 470 (287 735,0 )</t>
  </si>
  <si>
    <t>КЛ-10(6)кВ  (АПвП-1х95-25  кв. мм) 2 кабеля в траншее</t>
  </si>
  <si>
    <t>651 313,0 (325 656,5)</t>
  </si>
  <si>
    <t>КЛ-10(6)кВ  (АПвП-1х95-25  кв. мм) 3 кабеля в траншее</t>
  </si>
  <si>
    <t>928 772,0 (464 386,0)</t>
  </si>
  <si>
    <t>КЛ-10(6)кВ  (АПвП-1х120-25  кв. мм) 1 кабель в траншее</t>
  </si>
  <si>
    <t>639 712 (319 856,0)</t>
  </si>
  <si>
    <t>КЛ-10(6)кВ  (АПвП-1х120-25  кв. мм) 2 кабеля в траншее</t>
  </si>
  <si>
    <t>679 997,0 (339 998,5)</t>
  </si>
  <si>
    <t>КЛ-10(6)кВ  (АПвП-1х120-25  кв. мм) 3 кабеля в траншее</t>
  </si>
  <si>
    <t>970 668,0 (485 334,0)</t>
  </si>
  <si>
    <t>КЛ-10(6)кВ  (АПвП-1х150-35  кв. мм) 1 кабель в траншее</t>
  </si>
  <si>
    <t>643 364,0 (321 682,0 )</t>
  </si>
  <si>
    <t>КЛ-10(6)кВ  (АПвП-1х150-35  кв. мм) 2 кабеля в траншее</t>
  </si>
  <si>
    <t>849 201,0 (424 600,5)</t>
  </si>
  <si>
    <t>КЛ-10(6)кВ  (АПвП-1х150-35  кв. мм) 3 кабеля в траншее</t>
  </si>
  <si>
    <t>1 130 548,0 (565 274,0)</t>
  </si>
  <si>
    <t>КЛ-10(6)кВ  (АПвП-1х185-35  кв. мм)  1 кабель в траншее</t>
  </si>
  <si>
    <t>664 221,0 (332 110,5)</t>
  </si>
  <si>
    <t>КЛ-10(6)кВ  (АПвП-1х185-35  кв. мм) 2 кабеля в траншее</t>
  </si>
  <si>
    <t>825 008,0 (412 504,0)</t>
  </si>
  <si>
    <t>КЛ-10(6)кВ  (АПвП-1х185-35  кв. мм) 3 кабеля в траншее</t>
  </si>
  <si>
    <t>1 188 191 (594 095,5)</t>
  </si>
  <si>
    <t>КЛ-10(6)кВ  (АПвП-1х240-35  кв. мм) 1 кабель в траншее</t>
  </si>
  <si>
    <t>692 107 (346 053,5)</t>
  </si>
  <si>
    <t>КЛ-10(6)кВ  (АПвП-1х240-35  кв. мм) 2 кабеля в траншее</t>
  </si>
  <si>
    <t>КЛ-10(6)кВ  (АПвП-1х240-35  кв. мм) 3 кабеля в траншее</t>
  </si>
  <si>
    <t>1 276 252,0 (638 126,0)</t>
  </si>
  <si>
    <t>КЛ-10(6)кВ  (АПвП-1х300-35  кв. мм) 1 кабель в траншее</t>
  </si>
  <si>
    <t>717 105,0 (358 552,5)</t>
  </si>
  <si>
    <t>КЛ-10(6)кВ  (АПвП-1х300-35  кв. мм) 2 кабеля в траншее</t>
  </si>
  <si>
    <t>993 521,0 (496 760,5)</t>
  </si>
  <si>
    <t>КЛ-10(6)кВ  (АПвП-1х300-35  кв. мм) 3 кабеля в траншее</t>
  </si>
  <si>
    <t>1 422 478,0 (711 239,0)</t>
  </si>
  <si>
    <t>КЛ-10(6)кВ  (АПвП-1х400-35  кв. мм) 1 кабель в траншее</t>
  </si>
  <si>
    <t>768 975,0 (384 487,5)</t>
  </si>
  <si>
    <t xml:space="preserve"> КЛ-10(6)кВ  (АПвП-1х400-35  кв. мм) 2 кабеля в траншее</t>
  </si>
  <si>
    <t>1 094 616,0 (547 308,0)</t>
  </si>
  <si>
    <t>КЛ-10(6)кВ  (АПвП-1х400-35  кв. мм) 3 кабеля в траншее</t>
  </si>
  <si>
    <t>1 574 117,0 (787 058,5)</t>
  </si>
  <si>
    <t>КЛ-10(6)кВ  (АПвП-1х500-35  кв. мм) 1 кабель в траншее</t>
  </si>
  <si>
    <t>643 669,0 (321 834,5)</t>
  </si>
  <si>
    <t>КЛ-10(6)кВ  (АПвП-1х500-35  кв. мм)  2 кабеля в траншее</t>
  </si>
  <si>
    <t>1 187 386,0 (593 693,0)</t>
  </si>
  <si>
    <t>КЛ-10(6)кВ  (АПвП-1х500-35  кв. мм)  3 кабеля в траншее</t>
  </si>
  <si>
    <t>1 713 272,0 (856 636,0)</t>
  </si>
  <si>
    <t>КЛ-10(6)кВ  (АПвП-1х630-35  кв. мм) 1 кабель в траншее</t>
  </si>
  <si>
    <t>701 674,0 (350 837,0)</t>
  </si>
  <si>
    <t>КЛ-10(6)кВ  (АПвП-1х630-35  кв. мм)  2 кабеля в траншее</t>
  </si>
  <si>
    <t>1 303 398,0 (651 699,0)</t>
  </si>
  <si>
    <t>КЛ-10(6)кВ  (АПвП-1х630-35  кв. мм) 3 кабеля в траншее</t>
  </si>
  <si>
    <t>1 887 289,0 (943 644,5)</t>
  </si>
  <si>
    <t>Прокладка КЛ-10 кВ методом ГНБ</t>
  </si>
  <si>
    <t xml:space="preserve"> КЛ-10(6)кВ  (ПвП-1х70-16  кв. мм) 1 кабель в траншее</t>
  </si>
  <si>
    <t>595101,0 (297 550,5)</t>
  </si>
  <si>
    <t xml:space="preserve"> КЛ-10(6)кВ ( ПвП-1х95-25  кв. мм) 1 кабель в траншее</t>
  </si>
  <si>
    <t>669 218 (334 609,0)</t>
  </si>
  <si>
    <t xml:space="preserve"> КЛ-10(6)кВ  (ПвП-1х120-16  кв. мм) 1 кабель в траншее</t>
  </si>
  <si>
    <t>740 136,0 (334 609,0)</t>
  </si>
  <si>
    <t xml:space="preserve"> КЛ-10(6)кВ  (ПвП-1х150-25  кв. мм) 1 кабель в траншее</t>
  </si>
  <si>
    <t>790 300,0 (395 150,0)</t>
  </si>
  <si>
    <t xml:space="preserve"> КЛ-10(6)кВ  (ПвП-1х185-25  кв. мм) 1 кабель в траншее</t>
  </si>
  <si>
    <t>872 592,0 (436 296,0)</t>
  </si>
  <si>
    <t xml:space="preserve"> КЛ-10(6)кВ  (ПвП-1х240-35  кв. мм) 1 кабель в траншее</t>
  </si>
  <si>
    <t>1 010 915,0 (505 457,5)</t>
  </si>
  <si>
    <t xml:space="preserve"> КЛ-10(6)кВ  (ПвП-1х300-25  кв. мм) 1 кабель в траншее</t>
  </si>
  <si>
    <t>1 128 880 (564 440)</t>
  </si>
  <si>
    <t xml:space="preserve"> КЛ-10(6)кВ  (ПвП-1х400-35  кв. мм)  1 кабель в траншее</t>
  </si>
  <si>
    <t>1 392 479,0 (696 239,5)</t>
  </si>
  <si>
    <t>Строительство пунктов секционирования, в ценах 2001 года</t>
  </si>
  <si>
    <t>руб./шт.</t>
  </si>
  <si>
    <t>161 657,32 (80 828,66)</t>
  </si>
  <si>
    <t>РП (12 ячеек)</t>
  </si>
  <si>
    <t>2 817 000,52 (1 093 500,26)</t>
  </si>
  <si>
    <t>РП (24 ячейки)</t>
  </si>
  <si>
    <t>3 965 280,42 (1 982 640,21)</t>
  </si>
  <si>
    <t>С2i Стандаризированная тарифная ставка на покрытие расходов на строительство воздушных линий электропередачи в расчете на 1 км линии в ценах 2001  года</t>
  </si>
  <si>
    <t xml:space="preserve"> ВЛ -35 кВ на металлических опорах из гнутого профиля (АС-95  кв. мм) 1 цепная</t>
  </si>
  <si>
    <t>764 764,0 (382 382,0)</t>
  </si>
  <si>
    <t xml:space="preserve"> ВЛ- 35 кВ на металлических опорах из гнутого профиля (АС-120  кв. мм) 1 цепная</t>
  </si>
  <si>
    <t>785 694,0 (392 847,0)</t>
  </si>
  <si>
    <t xml:space="preserve"> ВЛ-35 кВ на металлических опорах из гнутого профиля (АС-150  кв. мм) 1 цепная</t>
  </si>
  <si>
    <t>798 675,0 (399 337,5)</t>
  </si>
  <si>
    <t xml:space="preserve"> ВЛ-35 кВ на металлических опорах из гнутого профиля (АС-185  кв. мм) 1 цепная</t>
  </si>
  <si>
    <t>815 926,0 (407 963,0)</t>
  </si>
  <si>
    <t xml:space="preserve"> ВЛ-35 кВ на металлических опорах из гнутого профиля (АС-240  кв. мм) 1 цепная</t>
  </si>
  <si>
    <t>843 265,0 (421 632,5)</t>
  </si>
  <si>
    <t>935 842,0 (467 921,0)</t>
  </si>
  <si>
    <t xml:space="preserve"> ВЛ-35 кВ на металлических опорах из гнутого профиля (АС-120  кв. мм) 1 цепная</t>
  </si>
  <si>
    <t>977 701,0 (488 850,5)</t>
  </si>
  <si>
    <t>1 002 467,0 (501 233,5)</t>
  </si>
  <si>
    <t>1 036 745,0 (518 372,5)</t>
  </si>
  <si>
    <t xml:space="preserve">1 091 420,0 (545 710,0) </t>
  </si>
  <si>
    <t xml:space="preserve"> КЛ-35 кВ (АПвП-35 3х95/16) 1 кабель методом ГНБ</t>
  </si>
  <si>
    <t>899 146,0 (449 573,0)</t>
  </si>
  <si>
    <t xml:space="preserve"> КЛ-35 кВ(АПвП-35 3х120/16) 1 кабель методом ГНБ</t>
  </si>
  <si>
    <t>964 466,0 (482 233,0)</t>
  </si>
  <si>
    <t xml:space="preserve"> КЛ-35 кВ (АПвП-35 3х150/25) 1 кабель методом ГНБ</t>
  </si>
  <si>
    <t>969 717,0 (484 858,5)</t>
  </si>
  <si>
    <t xml:space="preserve"> КЛ-35 кВ (АПвП-35 1х185/25) 1 кабель методом ГНБ</t>
  </si>
  <si>
    <t>2 098 719,0 (1 049 359,5)</t>
  </si>
  <si>
    <t xml:space="preserve"> КЛ-35 кВ(АПвП-35 1х240/25) 1 кабель методом ГНБ</t>
  </si>
  <si>
    <t>2 156 993,0 (1 078 496,5)</t>
  </si>
  <si>
    <t xml:space="preserve"> КЛ-35 кВ (АПвП-35 1х300/25) 1 кабель методом ГНБ</t>
  </si>
  <si>
    <t>2 185 488,0 (1 092 744,0)</t>
  </si>
  <si>
    <t xml:space="preserve"> КЛ-35 кВ(АПвП-35 1х400/35) 1 кабель методом ГНБ</t>
  </si>
  <si>
    <t>2 280 957,0 (1 140 478,5)</t>
  </si>
  <si>
    <t xml:space="preserve"> КЛ-35 кВ (АПвП-35 1х500/35) 1 кабель методом ГНБ</t>
  </si>
  <si>
    <t>2 378 284,0 (1 189 142,0)</t>
  </si>
  <si>
    <t xml:space="preserve"> КЛ-35 кВ (АПвП-35 3х95/16) 2 кабеля методом ГНБ</t>
  </si>
  <si>
    <t>1 681 349,0 (840 674,5)</t>
  </si>
  <si>
    <t xml:space="preserve"> КЛ-35 кВ (АПвП-35 3х120/16) 2 кабеля методом ГНБ</t>
  </si>
  <si>
    <t>1 812 011,0 (906 005,5)</t>
  </si>
  <si>
    <t xml:space="preserve"> КЛ-35 кВ(АПвП-35 3х150/25) 2 кабеля методом ГНБ</t>
  </si>
  <si>
    <t>1 822 484,0 (911 242,0)</t>
  </si>
  <si>
    <t xml:space="preserve"> КЛ-35 кВ (АПвП-35 1х185/25) 2 кабеля методом ГНБ</t>
  </si>
  <si>
    <t>4 195 218,0 (2 097 609,0)</t>
  </si>
  <si>
    <t xml:space="preserve"> КЛ-35 кВ (АПвП-35 1х240/25) 2 кабеля методом ГНБ</t>
  </si>
  <si>
    <t>4 310 048,0 (2 155 024,0)</t>
  </si>
  <si>
    <t xml:space="preserve"> КЛ-35 кВ (АПвП-35 1х300/25) 2 кабеля методом ГНБ</t>
  </si>
  <si>
    <t>4 367 594,0 (2 183 797,0)</t>
  </si>
  <si>
    <t xml:space="preserve"> КЛ-35 кВ (АПвП-35 1х400/35) 2 кабеля методом ГНБ</t>
  </si>
  <si>
    <t>4 559 691,0 (2 279 845,5)</t>
  </si>
  <si>
    <t xml:space="preserve"> КЛ-35 кВ (АПвП-35 1х500/35) 2 кабеля методом ГНБ</t>
  </si>
  <si>
    <t>4 754 352,0 (2 377 176,0)</t>
  </si>
  <si>
    <t>Значения ставок, указанные в скобках, используются  для расчта платы для заявителей, осуществляющих технологическое присоединение энергопринимающих устройств максимальной мощностью не более 150 кВт</t>
  </si>
  <si>
    <t>* Данные расходы не учитываются при установлении платы за технологическое присоединение следующих заявителей:</t>
  </si>
  <si>
    <t>** Данная ставка платы за технологическое присоединение следующих заявителей:</t>
  </si>
  <si>
    <t>* в случае отсутствия деления по категориям надежности</t>
  </si>
  <si>
    <t>Филиал ПАО "МРСК Сибири" - "Алтайэнерго"</t>
  </si>
  <si>
    <t>Филиал ПАО "МРСК Сибири" - "Бурятэнерго"</t>
  </si>
  <si>
    <t>Филиал ПАО "МРСК Сибири" - "Читаэнерго"</t>
  </si>
  <si>
    <t>Ставка платы (Население и приравненные к нему категории потребителей (c НДС))*</t>
  </si>
  <si>
    <t>Ставка платы (Прочие потребители (без НДС))*</t>
  </si>
  <si>
    <t>ОАО "Тываэнерго"</t>
  </si>
  <si>
    <t>руб./тех.присоединение</t>
  </si>
  <si>
    <t>ДЗО ПАО "МРСК Сибири" - ОАО "Тываэнерго"
(в отношении электрических сетей, расположенных на территории Красноярского края)</t>
  </si>
  <si>
    <t>Ставка платы *</t>
  </si>
  <si>
    <t>Приказ РЭК Красноярского края от 29.12.2015 г. № 648-п, опубликован на официальном интернет-портале правовой информации Красноярского края www.zakon.krskstate.ru
14.01.2016 г.</t>
  </si>
  <si>
    <t xml:space="preserve">строительство воздушных линий </t>
  </si>
  <si>
    <r>
      <t xml:space="preserve">строительство комплектных трансформаторных подстанций (КТП), распределительных трансформаторных подстанций (РТП) с уровнем напряжения до 35 кВ </t>
    </r>
    <r>
      <rPr>
        <vertAlign val="superscript"/>
        <sz val="11"/>
        <rFont val="Times New Roman"/>
        <family val="1"/>
        <charset val="204"/>
      </rPr>
      <t>1), 2)</t>
    </r>
  </si>
  <si>
    <t>2 КТП 160 - 250 кВА  **</t>
  </si>
  <si>
    <t>2 КТП 400 - 630 кВА  **</t>
  </si>
  <si>
    <t>2 БКТП 400 кВА  **</t>
  </si>
  <si>
    <t>2 БКТП 630 - 1000 кВА    **</t>
  </si>
  <si>
    <t>2 БКТП 1600 - 2500 кВА  **</t>
  </si>
  <si>
    <t xml:space="preserve">Стандартизированные тарифные ставки платы за технологическое присоединение </t>
  </si>
  <si>
    <t>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t>
  </si>
  <si>
    <r>
      <t xml:space="preserve">С2 Стандаризированная тарифная ставка на покрытие расходов на строительство воздушных линий электропередачи в расчете на 1 км линии </t>
    </r>
    <r>
      <rPr>
        <vertAlign val="superscript"/>
        <sz val="12"/>
        <color theme="1"/>
        <rFont val="Times New Roman"/>
        <family val="1"/>
        <charset val="204"/>
      </rPr>
      <t xml:space="preserve"> 1), 3)</t>
    </r>
  </si>
  <si>
    <t>Строительство одноцепной ВЛ на деревянных опорах с применением самонесущего изолированного провода (сечение СИП-4 4х35)</t>
  </si>
  <si>
    <t>Строительство одноцепной ВЛ на деревянных опорах с применением самонесущего изолированного провода (сечение СИП-2 3х70+1х54, 6мм2, 3х70+1х70мм2)</t>
  </si>
  <si>
    <t>Строительство одноцепной ВЛ на деревянных опорах с применением самонесущего изолированного провода (сечение СИП-2 3х70+1х95мм2, 3х95+1х95мм2, 3х120+1х95мм2)</t>
  </si>
  <si>
    <t>Строительство одноцепной ВЛ на железобетонных опорах с применением самонесущего изолированного провода (сечение СИП-2 3х120+1х95мм2)</t>
  </si>
  <si>
    <t>Строительство одноцепной ВЛ на деревянных опорах с применением самонесущего изолированного провода (сечение СИП-4 4х95+1х16, СИП-4 4х70+1х16)</t>
  </si>
  <si>
    <t>Строительство одноцепной ВЛ на железобетонных опорах с применением самонесущего изолированного провода (сечение СИП-2 4х120мм2)</t>
  </si>
  <si>
    <t>Строительство одноцепной ВЛ на железобетонных опорах с применением самонесущего изолированного провода (сечение СИП-2 3х70+1х95мм2)</t>
  </si>
  <si>
    <t>Строительство одноцепной ВЛ на железобетонных опорах с применением самонесущего изолированного провода (сечение СИП-3 1х50)</t>
  </si>
  <si>
    <t>Строительство двухцепной ВЛ на железобетонных опорах с применением самонесущего изолированного провода (сечение СИП-3 1х95)</t>
  </si>
  <si>
    <t>Строительство двухцепной ВЛ на железобетонных опорах с применением голого провода (сечение АС-70, АС-95)</t>
  </si>
  <si>
    <r>
      <t xml:space="preserve">С3 Стандартизированная тарифная ставка на покрытие расходов  на строительство кабельных линий электропередачи в расчете на 1 км линии </t>
    </r>
    <r>
      <rPr>
        <vertAlign val="superscript"/>
        <sz val="12"/>
        <color theme="1"/>
        <rFont val="Times New Roman"/>
        <family val="1"/>
        <charset val="204"/>
      </rPr>
      <t xml:space="preserve"> 1), 3)</t>
    </r>
  </si>
  <si>
    <t>338 919,29</t>
  </si>
  <si>
    <t xml:space="preserve">Прокладка одной КЛ в траншее кабелем  3х70мм2/35 (АПвПг-10) </t>
  </si>
  <si>
    <t xml:space="preserve">Прокладка одной КЛ в траншее кабелем  3х95мм2/35 (АПвПг-10) </t>
  </si>
  <si>
    <t xml:space="preserve">Прокладка одной КЛ в траншее кабелем  3х120мм2/50 (АПвПг-10) </t>
  </si>
  <si>
    <t xml:space="preserve">Прокладка одной КЛ в траншее кабелем  3х240мм2/70 (АПвПг-10) </t>
  </si>
  <si>
    <t xml:space="preserve">Прокладка одной КЛ в траншее кабелем  3х300мм2/70 (АПвПг-10) </t>
  </si>
  <si>
    <t xml:space="preserve">Прокладка одной КЛ в траншее кабелем  3х400мм2/70 (АПвПг-10) </t>
  </si>
  <si>
    <t xml:space="preserve">Прокладка одной КЛ в траншее кабелем  3х500мм2/70 (АПвПг-10) </t>
  </si>
  <si>
    <r>
      <t xml:space="preserve">С4 Стандаризированная тарифная ставка на покрытие расходов  на строительство подстанций </t>
    </r>
    <r>
      <rPr>
        <vertAlign val="superscript"/>
        <sz val="12"/>
        <rFont val="Times New Roman"/>
        <family val="1"/>
        <charset val="204"/>
      </rPr>
      <t xml:space="preserve"> 1), 3)</t>
    </r>
  </si>
  <si>
    <t>РП на 12 отходящих ячеек</t>
  </si>
  <si>
    <t>РП на 24 отходящие ячейки</t>
  </si>
  <si>
    <r>
      <rPr>
        <vertAlign val="superscript"/>
        <sz val="12"/>
        <rFont val="Times New Roman"/>
        <family val="1"/>
        <charset val="204"/>
      </rPr>
      <t>1)</t>
    </r>
    <r>
      <rPr>
        <sz val="12"/>
        <rFont val="Times New Roman"/>
        <family val="1"/>
        <charset val="204"/>
      </rPr>
      <t xml:space="preserve"> Ставки утверждены в ценах 2001 года.</t>
    </r>
  </si>
  <si>
    <r>
      <rPr>
        <vertAlign val="superscript"/>
        <sz val="12"/>
        <rFont val="Times New Roman"/>
        <family val="1"/>
        <charset val="204"/>
      </rPr>
      <t>2)</t>
    </r>
    <r>
      <rPr>
        <sz val="12"/>
        <rFont val="Times New Roman"/>
        <family val="1"/>
        <charset val="204"/>
      </rPr>
      <t xml:space="preserve"> При технологическом присоединении Заявителя максимальной мощностью не более чем 150 кВт согласно техническим условиям, которые предусматривают мероприятия «последней мили», к ставкам за единицу максимальной мощности с 01.10.2015 применяется коэффициент 0,5.</t>
    </r>
  </si>
  <si>
    <r>
      <rPr>
        <vertAlign val="superscript"/>
        <sz val="12"/>
        <rFont val="Times New Roman"/>
        <family val="1"/>
        <charset val="204"/>
      </rPr>
      <t>3)</t>
    </r>
    <r>
      <rPr>
        <sz val="12"/>
        <rFont val="Times New Roman"/>
        <family val="1"/>
        <charset val="204"/>
      </rPr>
      <t xml:space="preserve"> При технологическом присоединении Заявителя максимальной мощностью не более чем 150 кВт согласно техническим условиям, которые предусматривают мероприятия «последней мили», стандартизированные тарифные ставки С2, С3, С4 с 01.10.2015 применяется коэффициент 0,5.</t>
    </r>
  </si>
  <si>
    <t>Примечание:
ВЛ – воздушная линия электропередач.
КЛ - кабельная линия электропередач.
КТП - комплектная трансформаторная подстанция номинальным напряжением 6(10)/0,4 кВ, обеспечивающая преобразование в напряжение 0,4 кВ.
2КТП-комплектная двухтрансформаторная подстанция номинальным напряжением 6(10)/0,4 кВ, обеспечивающая преобразование в напряжение 0,4 кВ.
БКТП-блочная комплектная трансформаторная подстанция номинальным напряжением 6(10)/0,4 кВ, обеспечивающая преобразование в напряжение 0,4 кВ.
2БКТП-блочная комплектная двухтрансформаторная подстанция номинальным напряжением 6(10)/0,4 кВ, обеспечивающая преобразование в напряжение 0,4 кВ.
РП - распределительный пункт.</t>
  </si>
  <si>
    <r>
      <t>** С</t>
    </r>
    <r>
      <rPr>
        <sz val="12"/>
        <color theme="1"/>
        <rFont val="Times New Roman"/>
        <family val="1"/>
        <charset val="204"/>
      </rPr>
      <t>тавка рассчитана, исходя из доли стоимости строительства объектов (2КТП, 2БКТП), приходящейся на расходы по строительству объектов электросетевого хозяйства в целях технологического присоединения к одному независимому источнику энергоснабжения.</t>
    </r>
  </si>
  <si>
    <t>Филиал ПАО "МРСК Сибири" - "Горно-Алтайские электрические сети"</t>
  </si>
  <si>
    <t>Филиал ПАО "МРСК Сибири" - "Красноярскэнерго"</t>
  </si>
  <si>
    <t>Филиал ПАО "МРСК Сибири" - "Кузбассэнерго – РЭС"</t>
  </si>
  <si>
    <t xml:space="preserve">С1 Стандартизированная тарифная ставка платы на технологическое присоединение энергопринимающих устройств заявителя, с применением временной схемы электроснабжения, не включающих в себя строительство объектов электросетевого хозяйства, в расчете на 1 кВт максимальной мощности </t>
  </si>
  <si>
    <t>строительство воздушных линий (до 150 кВт)</t>
  </si>
  <si>
    <t>0,4-1</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</si>
  <si>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и реконструкцию объектов электросетевого хозяйства, в расчете на 1 кВт присоединяемой мощности </t>
  </si>
  <si>
    <t xml:space="preserve">С1 Стандартизированная тарифная ставка платы на технологическое присоединение энергопринимающих устройств заявителя, с применением временной схемы электроснабжения, не включающих в себя строительство и реконструкцию объектов электросетевого хозяйства, в расчете на 1 кВт присоединяемой мощности </t>
  </si>
  <si>
    <t>Свыше 670 кВт до 8 900 кВт</t>
  </si>
  <si>
    <t>С2i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мощности  более 150 кВт</t>
  </si>
  <si>
    <t xml:space="preserve">строительство КЛ 6-10 кВ (АПвБП-10/3х70) </t>
  </si>
  <si>
    <t xml:space="preserve">строительство КЛ 6-10 кВ АПвБП-10/3х95) </t>
  </si>
  <si>
    <t xml:space="preserve">строительство КЛ 6-10 кВ (АПвБП-10/3х120) </t>
  </si>
  <si>
    <t>строительство КЛ-6 (10) кВ (АПвБП-10-3х70)</t>
  </si>
  <si>
    <t>строительство КЛ-6 (10) кВ (АПвБП-10-3х95)</t>
  </si>
  <si>
    <t>строительство КЛ-6 (10) кВ (АПвБП-10-3х120)</t>
  </si>
  <si>
    <t>строительство КЛ-6 (10) кВ (АПвБП-10-3х185)</t>
  </si>
  <si>
    <t>строительство КЛ-6 (10) кВ (АПвБП-10-3х240)</t>
  </si>
  <si>
    <t>строительство КЛ-6 (10) кВ (АПвБП-10-3х300)</t>
  </si>
  <si>
    <t>от 15 кВт (в целях временного присоединения)</t>
  </si>
  <si>
    <t>**    с 01 октября 2015 года, в связи с реализацией Федерального закона от 20.04.2014г. № 83-ФЗ</t>
  </si>
  <si>
    <t>0,4; 6-20</t>
  </si>
  <si>
    <t>10 162,00 (5 081,00) **</t>
  </si>
  <si>
    <t>12 405,27 (6 202,64)</t>
  </si>
  <si>
    <t>4 670,24 (2 335,12)</t>
  </si>
  <si>
    <t>Строительство центров питания, подстанций уровнем напряжения 35 кВ и выше (ПС)</t>
  </si>
  <si>
    <t>10 071,82 (5 035,91)</t>
  </si>
  <si>
    <t>0,4, 6-20</t>
  </si>
  <si>
    <t>Строительство воздушных линий (ВЛ-0,4кВ, ж/б опоры, провод СИП)</t>
  </si>
  <si>
    <t>311 656,58 (155 828,29)</t>
  </si>
  <si>
    <t>Строительство воздушных линий (ВЛ-10кВ, ж/б опоры, провод СИП)</t>
  </si>
  <si>
    <t>434 034,82 (217 017,41)</t>
  </si>
  <si>
    <t>……………………</t>
  </si>
  <si>
    <t>Строительство кабельных линий  (КЛ-0,4 кВ)</t>
  </si>
  <si>
    <t>257 508,12 (128 754,06)</t>
  </si>
  <si>
    <t>Строительство кабельных линий  (КЛ-10 кВ)</t>
  </si>
  <si>
    <t>303 482,08 (151 741,04)</t>
  </si>
  <si>
    <t>1 081,48 (540,74)</t>
  </si>
  <si>
    <t>763,42 (381,71)</t>
  </si>
  <si>
    <t>763,10 (381,55)</t>
  </si>
  <si>
    <t>633,96 (316,98)</t>
  </si>
  <si>
    <t>587,74 (293,87)</t>
  </si>
  <si>
    <t>1 740,9 (870,45)</t>
  </si>
  <si>
    <t>2 076,58 (1038,29)</t>
  </si>
  <si>
    <t>1 068,22 (534,11)</t>
  </si>
  <si>
    <t>2 335,80 (1167,90)</t>
  </si>
  <si>
    <t>964,30 (482,15)</t>
  </si>
  <si>
    <t>821,92 (410,96)</t>
  </si>
  <si>
    <t>* В случае отсутствия деления по категориям надежности</t>
  </si>
  <si>
    <t xml:space="preserve">** Значения ставок, указанные в скобках, используются с 1 октября 2015 года для расчета платы для заявителей, осуществляющих технологическое присоединение энергопринимающих устройств максимальной мощностью не более 150 кВт. </t>
  </si>
  <si>
    <t>21.12.2015 № 11-п, http://www.r-19.ru/authorities/state-committee-on-tariffs-and-energy-of-the-republic-of-khakassia/docs/prikazy-po-tarifam-za-2015-god/ 29.12.2015</t>
  </si>
  <si>
    <t>Приказ РСТ РБ от 24.12.2015 № 1/54 с учетом изменений внесенными приказом РСТ РБ от 04.02.2016 №1/3
Источник публикации: http://egov-buryatia.ru/index.php?id=2931
Дата публикации: Приказ №1/54 - 30.12.2015
Приказ №1/3 - 12.02.2016</t>
  </si>
  <si>
    <t>259 796,0 (129 898,0)</t>
  </si>
  <si>
    <t>266 596,0 (133 298,0)</t>
  </si>
  <si>
    <r>
      <t xml:space="preserve">883 716,0 </t>
    </r>
    <r>
      <rPr>
        <sz val="11"/>
        <color rgb="FFFF0000"/>
        <rFont val="Calibri"/>
        <family val="2"/>
        <charset val="204"/>
        <scheme val="minor"/>
      </rPr>
      <t>(441 858,0</t>
    </r>
    <r>
      <rPr>
        <sz val="11"/>
        <color theme="1"/>
        <rFont val="Calibri"/>
        <family val="2"/>
        <charset val="204"/>
        <scheme val="minor"/>
      </rPr>
      <t>)</t>
    </r>
  </si>
  <si>
    <t>1 323 967,0 (661 983,5)</t>
  </si>
  <si>
    <t>Строительство ВЛ-110 кВ (АС-120/19 кв. мм) 1-цепная</t>
  </si>
  <si>
    <t>1 566 256,26  (7 831 128,13)</t>
  </si>
  <si>
    <t xml:space="preserve">Строительство КЛ-110 кВ (АПвПу2г 1х800/70 кв.мм) 1 кабель методом ГНБ </t>
  </si>
  <si>
    <t>5 447 929 (2 723 964,5)</t>
  </si>
  <si>
    <t>Строительство КЛ-110 кВ (АПвПу2г 1х1200/120 кв.мм) 1 кабель методом ГНБ</t>
  </si>
  <si>
    <t>6 974 053 (3 487 026,5)</t>
  </si>
  <si>
    <t>Строительство КЛ-110 кВ (АПвПу2г 1х185/50 кв.мм) 1 кабель методом ГНБ</t>
  </si>
  <si>
    <t>4 132 959 (2 066 479,5)</t>
  </si>
  <si>
    <t xml:space="preserve">Строительство КЛ-110 кВ (АПвПу2г 1х240/50 кв.мм) 1 кабель методом ГНБ </t>
  </si>
  <si>
    <t>4 231 375 (2 115 687,5)</t>
  </si>
  <si>
    <t>Строительство КЛ-110 кВ (АПвПу2г 1х300/50 кв.мм) 1 кабель методом ГНБ</t>
  </si>
  <si>
    <t>4 319 720 (2 159 860,0)</t>
  </si>
  <si>
    <t>Строительство КЛ-110 кВ (АПвПу2г 1х500/70 кв.мм) 1 кабель методом ГНБ</t>
  </si>
  <si>
    <t>4 655 904 (2 327 952,0)</t>
  </si>
  <si>
    <t xml:space="preserve">Строительство КЛ-110 кВ (АПвПу2г 1х400/50 кв.мм) 1 кабель методом ГНБ </t>
  </si>
  <si>
    <t>4 404 336 (2 202 168,0)</t>
  </si>
  <si>
    <t xml:space="preserve">Строительство КЛ-110 кВ (АПвПу2г 1х630/70 кв.мм) 1 кабель методом ГНБ </t>
  </si>
  <si>
    <t>4 829 922  (2 414 961,0 )</t>
  </si>
  <si>
    <t>Строительство КЛ-110 кВ (АПвПу2г 1х1000/70 кв.мм) 1 кабель методом ГНБ</t>
  </si>
  <si>
    <t>2 920 956 (1 460 478,0)</t>
  </si>
  <si>
    <t xml:space="preserve">Строительство КЛ-110 кВ (АПвПу2г 1х800/70 кв.мм) 2 кабеля методом ГНБ </t>
  </si>
  <si>
    <t>10 895 138 (5 447 569,0)</t>
  </si>
  <si>
    <t>Строительство КЛ-110 кВ (АПвПу2г 1х1200/120 кв.мм) 2 кабеля методом ГНБ</t>
  </si>
  <si>
    <t>13 947 373 (6 973 686,5)</t>
  </si>
  <si>
    <t>Строительство КЛ-110 кВ (АПвПу2г 1х185/50 кв.мм) 2 кабеля методом ГНБ</t>
  </si>
  <si>
    <t>8 265 198 (4 132 599,0)</t>
  </si>
  <si>
    <t xml:space="preserve">Строительство КЛ-110 кВ (АПвПу2г 1х240/50 кв.мм) 2 кабеля методом ГНБ </t>
  </si>
  <si>
    <t>8 462 029 (4 231 014,5)</t>
  </si>
  <si>
    <t>Строительство КЛ-110 кВ (АПвПу2г 1х300/50 кв.мм) 2 кабеля методом ГНБ</t>
  </si>
  <si>
    <t>8 638 721 (4 319 360,5)</t>
  </si>
  <si>
    <t>Строительство КЛ-110 кВ (АПвПу2г 1х500/70 кв.мм) 2 кабеля методом ГНБ</t>
  </si>
  <si>
    <t>9 311 086 (4 655 543,0)</t>
  </si>
  <si>
    <t xml:space="preserve">Строительство КЛ-110 кВ (АПвПу2г 1х400/50 кв.мм) 2 кабеля методом ГНБ </t>
  </si>
  <si>
    <t>8 807 951 (4 403 975,5)</t>
  </si>
  <si>
    <t xml:space="preserve">Строительство КЛ-110 кВ (АПвПу2г 1х630/70 кв.мм) 2 кабеля методом ГНБ </t>
  </si>
  <si>
    <t>9 659 124 (4 829 562,0)</t>
  </si>
  <si>
    <t>Строительство КЛ-110 кВ (АПвПу2г 1х1000/70 кв.мм) 2 кабеля методом ГНБ</t>
  </si>
  <si>
    <t>11 942 414 (5 971 207,0)</t>
  </si>
  <si>
    <t xml:space="preserve">ПС 110/10 кВ 1х10 МВА  </t>
  </si>
  <si>
    <t>2 696,86 (1 348,43)</t>
  </si>
  <si>
    <t xml:space="preserve">ПС 110/10 кВ 1х6,3 МВА  </t>
  </si>
  <si>
    <t>4 276,75 (3 138,37)</t>
  </si>
  <si>
    <t xml:space="preserve">ПС 110/10 кВ 2х6,3 МВА  </t>
  </si>
  <si>
    <t>5 006,57 (2 503,28)</t>
  </si>
  <si>
    <t xml:space="preserve">ПС 110/10 кВ 2х10 МВА  </t>
  </si>
  <si>
    <t>3 195,59 (1 597,79)</t>
  </si>
  <si>
    <t>20 346,54 (10 173,27)</t>
  </si>
  <si>
    <t>93,3 (46,65)</t>
  </si>
  <si>
    <t>274,61 (137,3)</t>
  </si>
  <si>
    <t xml:space="preserve"> - строительство воздушных линий (ВЛ-0,4кВ, ж/б опоры, сечение провода 50мм2)</t>
  </si>
  <si>
    <t xml:space="preserve"> - строительство воздушных линий (ВЛ-0,4кВ, ж/б опоры, сечение  70мм2)</t>
  </si>
  <si>
    <t xml:space="preserve"> - строительство воздушных линий (ВЛ-0,4кВ, деревянные опоры, сечение 35 мм2)</t>
  </si>
  <si>
    <t xml:space="preserve"> - строительство воздушных линий (ВЛ-0,4кВ, ж/б опоры,с подвеской провода   по существующим опорам, сечение  70мм2)</t>
  </si>
  <si>
    <t xml:space="preserve"> -  строительство Открытой ПС 35/10кВ</t>
  </si>
  <si>
    <t>установка реклоузера на существующей опоре</t>
  </si>
  <si>
    <t>руб/шт</t>
  </si>
  <si>
    <t>установка реклоузера с установкой опоры</t>
  </si>
  <si>
    <t>10</t>
  </si>
  <si>
    <t xml:space="preserve"> - строительство воздушных линий (ВЛ-35, ж/б опоры, провод СИП, сечение 95мм2)</t>
  </si>
  <si>
    <t xml:space="preserve"> - строительство воздушных линий (ВЛ-35, ж/б опоры, провод СИП, сечение 95мм2), до 150 кВт***</t>
  </si>
  <si>
    <t xml:space="preserve"> -строительство КЛ марки ПвБП сечением 120мм2</t>
  </si>
  <si>
    <t xml:space="preserve"> -строительство КЛ марки ПвБП сечением 120мм, до 150 кВт***</t>
  </si>
  <si>
    <t>0,4; 10</t>
  </si>
  <si>
    <t>НН</t>
  </si>
  <si>
    <t>ВН</t>
  </si>
  <si>
    <t>СН2</t>
  </si>
  <si>
    <t>СН1</t>
  </si>
  <si>
    <t>Строительство одноцепной ВЛ на ж/б промежуточных и металлических анкерных опорах (сечение АС-70)</t>
  </si>
  <si>
    <t>110</t>
  </si>
  <si>
    <t>1 336 976,17</t>
  </si>
  <si>
    <t>1 133 030,65</t>
  </si>
  <si>
    <t>Строительство одноцепной ВЛ на ж/б промежуточных и металлических анкерных опорах (сечение АС-120)</t>
  </si>
  <si>
    <t>1 532 648,92</t>
  </si>
  <si>
    <t>1 298 855,02</t>
  </si>
  <si>
    <t>Прокладка  одной КЛ в траншее кабелем с изоляцией из сшитого полиэтилена и медной токопроводящей жилой с номинальным сечением 180 мм2</t>
  </si>
  <si>
    <t>1 573 093,81</t>
  </si>
  <si>
    <t>1 333 130,35</t>
  </si>
  <si>
    <t>ПС 110/10(6) с трансформатором 1х2500 кВА</t>
  </si>
  <si>
    <t>8 277,43</t>
  </si>
  <si>
    <t>7 014,77</t>
  </si>
  <si>
    <t>ПС 110/10(6) с трансформатором 2х2500 кВА</t>
  </si>
  <si>
    <t>6 086,78</t>
  </si>
  <si>
    <t>5 158,29</t>
  </si>
  <si>
    <t>ПС 110/10(6) с трансформатором 1х6300 кВА</t>
  </si>
  <si>
    <t>3 481,08</t>
  </si>
  <si>
    <t>2 950,07</t>
  </si>
  <si>
    <t>ПС 110/10(6) с трансформатором 2х6300 кВА</t>
  </si>
  <si>
    <t>2 367,93</t>
  </si>
  <si>
    <t>2 006,72</t>
  </si>
  <si>
    <t>ПС 110/10(6) с трансформатором 1х4000 кВА</t>
  </si>
  <si>
    <t>4 971,25</t>
  </si>
  <si>
    <t>4 212,92</t>
  </si>
  <si>
    <t>ПС 110/10(6) с трансформатором 2х4000 кВА</t>
  </si>
  <si>
    <t>6 914,35</t>
  </si>
  <si>
    <t>2 929,81</t>
  </si>
  <si>
    <t>ПС 110/10(6) с трансформатором 2х10000 кВА</t>
  </si>
  <si>
    <t>1 042,29</t>
  </si>
  <si>
    <t>1 413,28</t>
  </si>
  <si>
    <t>ПС 110/10(6) с трансформатором 2х16000 кВА</t>
  </si>
  <si>
    <t>1 237,99</t>
  </si>
  <si>
    <t>1 049,14</t>
  </si>
  <si>
    <t xml:space="preserve">29.12.2015, № 648-п О плате за технологическое присоединение к территориальным распределительным электрическим сетям на территории Красноярского края  и № 649-п О плате за технологическое присоединение к электрическим сетям филиала "Красноярскэнерго" публичного акционерного общества "Межрегиональная распределительная сетевая компания Сибири", 14.01.2016, http://zakon.krskstate.ru/; От 31.05.2016 №81-п О внесении дополнений в приказ Региональной энергетической комиссии Красноярского края от 29.12.2015 №648-п "О плате за технологическое присоединение к территориальным распределительным электрическим сетям на территории Красноярского края" 01.06.2016, http://zakon.krskstate.ru/; </t>
  </si>
  <si>
    <t xml:space="preserve">Приказ Региональной энергетической комиссии Омской области от 30.12.2015 № 887/82, опубликовано на официальном интернет-портале правовой информации www.pravo.gov.ru 31.12.2015, Приказ Региональной энергетической комиссии Омской области от 18.02.2016 № 11-6 http://www.rec.omskportal.ru/ru/RegionalPublicAuthorities/executivelist/REC/NORMOTVORCH_DEJAT/NPA/2016/Elektroenerg/Tehprisoed_El-seti.html 20.02.2016
Приказ Региональной энергетической комиссии Омской области от 10.03.2016 № 21-6, опубликовано на официальном интернет-портале правовой информации www.pravo.gov.ru 11.03.2016 Приказ Региональной энергетической комиссии Омской области от 16.06.2016 № 56-26, опубликовано на официальном интернет-портале правовой информации www.pravo.gov.ru 20.06.2016
</t>
  </si>
  <si>
    <t>14 741,26 (7 370,63)</t>
  </si>
  <si>
    <t>2 765,9 (1382,95)</t>
  </si>
  <si>
    <t>Реклоузеров RBA/TEL-10-12.5-630</t>
  </si>
  <si>
    <t>Строительство пунктов секционирования:</t>
  </si>
  <si>
    <t>Реклоузер вакуумный 35 кВ TER_Rec35_Smart1_Tie7(A3_1_4_3_0_0_0_0_0_0)</t>
  </si>
  <si>
    <t>445,33 (222,66)</t>
  </si>
  <si>
    <t xml:space="preserve"> ВЛ-35 кВ на металлических опорах из гнутого профиля (АС-95  кв. мм) 1 цепная</t>
  </si>
  <si>
    <t xml:space="preserve"> - строительство Открытой ПС 110/10 кВ</t>
  </si>
  <si>
    <t xml:space="preserve"> -  строительство Открытой ПС 35/10кВ***</t>
  </si>
  <si>
    <t xml:space="preserve"> - строительство Открытой ПС 110/10 кВ***</t>
  </si>
  <si>
    <t>Приказ от 31.12.2015 №62/8                          http://алтай.рф/upload/iblock/7d1/tariff_prikaz_62_8_2015.pdf (Приказ от 14.03.2016 № 10/2                        http://xn--80aa1ag9a.xn--p1ai/authorities-of-republic/normative-legal-acts/official-publication-of-npa/executive-authority-republic-altai/ , Приказ от 15.08.2016 № 29/2 http://алтай.рф/document/prikazy-organov-ispolnitelnoy-vlasti-respubliki-altay/6909-o-vnesenii-izmenenii-v-prikaz-komiteta-po-tarifam-respubliki-altai-ot-31-dekabrya-2015-goda-628)</t>
  </si>
  <si>
    <t>Приказ РСТ Забайкальского края от 29.12.2015 №620 ( в ред. приказа №160-НПА от 07.11.2016) , http://рст.забайкальскийкрай.рф/prikazy/prikazy_2016_god.html, http://рст.забайкальскийкрай.рф/prikazy/prikazy_2015_god/prikazy_2015_god_7.html 30.12.2015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</si>
</sst>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35">
    <numFmt numFmtId="164" formatCode="_-* #,##0.00_р_._-;\-* #,##0.00_р_._-;_-* &quot;-&quot;??_р_._-;_-@_-"/>
    <numFmt numFmtId="165" formatCode="_-* #,##0_р_._-;\-* #,##0_р_._-;_-* &quot;-&quot;??_р_._-;_-@_-"/>
    <numFmt numFmtId="166" formatCode="_-[$$-1009]* #,##0.00_-;\-[$$-1009]* #,##0.00_-;_-[$$-1009]* &quot;-&quot;??_-;_-@_-"/>
    <numFmt numFmtId="167" formatCode="0.0%"/>
    <numFmt numFmtId="168" formatCode="#,##0.0_);\(#,##0.0\)"/>
    <numFmt numFmtId="169" formatCode="\t0.00%"/>
    <numFmt numFmtId="170" formatCode="#,##0.0_);[Red]\(#,##0.0\)"/>
    <numFmt numFmtId="171" formatCode="\t#\ ??/??"/>
    <numFmt numFmtId="172" formatCode="_-* #,##0.00[$€-1]_-;\-* #,##0.00[$€-1]_-;_-* &quot;-&quot;??[$€-1]_-"/>
    <numFmt numFmtId="173" formatCode="[Magenta]\ &quot;Ошибка&quot;;[Magenta]\ &quot;Ошибка&quot;;[Blue]\ &quot;OK&quot;"/>
    <numFmt numFmtId="174" formatCode="_-* #,##0.00&quot;р.&quot;_-;\-* #,##0.00&quot;р.&quot;_-;_-* &quot;-&quot;??&quot;р.&quot;_-;_-@_-"/>
    <numFmt numFmtId="175" formatCode="\£\ #,##0_);[Red]\(\£\ #,##0\)"/>
    <numFmt numFmtId="176" formatCode="\¥\ #,##0_);[Red]\(\¥\ #,##0\)"/>
    <numFmt numFmtId="177" formatCode="0.00;0;"/>
    <numFmt numFmtId="178" formatCode="0.0"/>
    <numFmt numFmtId="179" formatCode="#,##0.0;\(#,##0.0\)"/>
    <numFmt numFmtId="180" formatCode="#,##0.00;\(#,##0.00\)"/>
    <numFmt numFmtId="181" formatCode="_(&quot;$&quot;* #,##0_);_(&quot;$&quot;* \(#,##0\);_(&quot;$&quot;* &quot;-&quot;_);_(@_)"/>
    <numFmt numFmtId="182" formatCode="_(&quot;$&quot;* #,##0.00_);_(&quot;$&quot;* \(#,##0.00\);_(&quot;$&quot;* &quot;-&quot;??_);_(@_)"/>
    <numFmt numFmtId="183" formatCode="_(* #,##0_);_(* \(#,##0\);_(* &quot;-&quot;??_);_(@_)"/>
    <numFmt numFmtId="184" formatCode="#,##0;[Red]#,##0"/>
    <numFmt numFmtId="185" formatCode="&quot;\&quot;#,##0;[Red]\-&quot;\&quot;#,##0"/>
    <numFmt numFmtId="186" formatCode="0.0_)"/>
    <numFmt numFmtId="187" formatCode="0.0%_);\(0.0%\)"/>
    <numFmt numFmtId="188" formatCode="\£#,##0_);\(\£#,##0\)"/>
    <numFmt numFmtId="189" formatCode="_(* #,##0_);_(* \(#,##0\);_(* &quot;-&quot;_);_(@_)"/>
    <numFmt numFmtId="190" formatCode="0.0000000"/>
    <numFmt numFmtId="191" formatCode="General_)"/>
    <numFmt numFmtId="192" formatCode="0.000"/>
    <numFmt numFmtId="193" formatCode="0.000000000"/>
    <numFmt numFmtId="194" formatCode="0.0000000000"/>
    <numFmt numFmtId="195" formatCode="0.00000000000"/>
    <numFmt numFmtId="196" formatCode="&quot;$&quot;#,##0_);\(&quot;$&quot;#,##0\)"/>
    <numFmt numFmtId="197" formatCode="_-* #,##0_$_-;\-* #,##0_$_-;_-* &quot;-&quot;_$_-;_-@_-"/>
    <numFmt numFmtId="198" formatCode="#,##0.00_);\(#,##0.00\);@_)"/>
    <numFmt numFmtId="199" formatCode="#,##0.000_);\(#,##0.000\);@_)"/>
    <numFmt numFmtId="200" formatCode="_(* #,##0.00_);_(* \(#,##0.00\);_(* &quot;-&quot;??_);_(@_)"/>
    <numFmt numFmtId="201" formatCode="0_);\(0\)"/>
    <numFmt numFmtId="202" formatCode="#,##0.0;[Red]\(#,##0.0\)"/>
    <numFmt numFmtId="203" formatCode="#,##0;[Red]\(#,##0\)"/>
    <numFmt numFmtId="204" formatCode="* \(#,##0\);* #,##0_);&quot;-&quot;??_);@"/>
    <numFmt numFmtId="205" formatCode="0.00_);\(0.00\);0.00"/>
    <numFmt numFmtId="206" formatCode="&quot;$&quot;#,##0_);[Red]\(&quot;$&quot;#,##0\)"/>
    <numFmt numFmtId="207" formatCode="_(* #,##0.00_);[Red]_(* \(#,##0.00\);_(* &quot;-&quot;??_);_(@_)"/>
    <numFmt numFmtId="208" formatCode="_(&quot;$&quot;* #,##0.00_);_(&quot;$&quot;* \(#,##0.00\);@_)"/>
    <numFmt numFmtId="209" formatCode="_(&quot;$&quot;* #,##0.000_);_(&quot;$&quot;* \(#,##0.000\);@_)"/>
    <numFmt numFmtId="210" formatCode="_-* #,##0.00&quot;$&quot;_-;\-* #,##0.00&quot;$&quot;_-;_-* &quot;-&quot;??&quot;$&quot;_-;_-@_-"/>
    <numFmt numFmtId="211" formatCode="&quot;$&quot;#,##0\ ;\(&quot;$&quot;#,##0\)"/>
    <numFmt numFmtId="212" formatCode="dd\ mmm\ yyyy"/>
    <numFmt numFmtId="213" formatCode="m/d/yy\ h:mm"/>
    <numFmt numFmtId="214" formatCode="* #,##0_);* \(#,##0\);&quot;-&quot;??_);@"/>
    <numFmt numFmtId="215" formatCode="&quot;XXXXXX-XXX&quot;"/>
    <numFmt numFmtId="216" formatCode="_-* #,##0_-;\-* #,##0_-;_-* &quot;-&quot;_-;_-@_-"/>
    <numFmt numFmtId="217" formatCode="ddd\ dd\ mmm"/>
    <numFmt numFmtId="218" formatCode="&quot;$&quot;#,##0.0;[Red]\(&quot;$&quot;#,##0.0\)"/>
    <numFmt numFmtId="219" formatCode="0.0\x"/>
    <numFmt numFmtId="220" formatCode="[$-419]General"/>
    <numFmt numFmtId="221" formatCode="_-* #,##0\ _F_B_-;\-* #,##0\ _F_B_-;_-* &quot;-&quot;\ _F_B_-;_-@_-"/>
    <numFmt numFmtId="222" formatCode="_-* #,##0.00\ _F_B_-;\-* #,##0.00\ _F_B_-;_-* &quot;-&quot;??\ _F_B_-;_-@_-"/>
    <numFmt numFmtId="223" formatCode="#,##0;\(#,##0\);\-_)"/>
    <numFmt numFmtId="224" formatCode="#,##0.0_);\(#,##0.0\);\-_)"/>
    <numFmt numFmtId="225" formatCode="#,##0.00_);\(#,##0.00\);\-_)"/>
    <numFmt numFmtId="226" formatCode="0\ \ \ \ \ "/>
    <numFmt numFmtId="227" formatCode="&quot;₽&quot;"/>
    <numFmt numFmtId="228" formatCode="0.00_);\(0.00\);0.00_)"/>
    <numFmt numFmtId="229" formatCode="#,##0.0"/>
    <numFmt numFmtId="230" formatCode="#,##0.00_ ;[Red]\(#,##0.00&quot;) &quot;"/>
    <numFmt numFmtId="231" formatCode="_-* #,##0_-;_-* #,##0\-;_-* &quot;-&quot;_-;_-@_-"/>
    <numFmt numFmtId="232" formatCode="_-* #,##0.00_-;_-* #,##0.00\-;_-* &quot;-&quot;??_-;_-@_-"/>
    <numFmt numFmtId="233" formatCode="_-* #,##0\ _$_-;\-* #,##0\ _$_-;_-* &quot;-&quot;\ _$_-;_-@_-"/>
    <numFmt numFmtId="234" formatCode="_-* #,##0.00\ _$_-;\-* #,##0.00\ _$_-;_-* &quot;-&quot;??\ _$_-;_-@_-"/>
    <numFmt numFmtId="235" formatCode="#,##0__\ \ \ \ "/>
    <numFmt numFmtId="236" formatCode="_-* #,##0\ &quot;$&quot;_-;\-* #,##0\ &quot;$&quot;_-;_-* &quot;-&quot;\ &quot;$&quot;_-;_-@_-"/>
    <numFmt numFmtId="237" formatCode="_-* #,##0.00\ &quot;$&quot;_-;\-* #,##0.00\ &quot;$&quot;_-;_-* &quot;-&quot;??\ &quot;$&quot;_-;_-@_-"/>
    <numFmt numFmtId="238" formatCode="_(* #,##0.000_);[Red]_(* \(#,##0.000\);_(* &quot;-&quot;??_);_(@_)"/>
    <numFmt numFmtId="239" formatCode="&quot;$&quot;#,##0.0_);\(&quot;$&quot;#,##0.0\)"/>
    <numFmt numFmtId="240" formatCode="0.00\x"/>
    <numFmt numFmtId="241" formatCode="#,##0.00_)\x;\(#,##0.00\)\x;@_)"/>
    <numFmt numFmtId="242" formatCode="#,##0.000_)\x;\(#,##0.000\)\x;@_)"/>
    <numFmt numFmtId="243" formatCode="0.0&quot;x&quot;;&quot;nm&quot;;\-_x"/>
    <numFmt numFmtId="244" formatCode="0.00&quot;x&quot;;&quot;nm&quot;;\-_x"/>
    <numFmt numFmtId="245" formatCode="#\ ##0.000"/>
    <numFmt numFmtId="246" formatCode="#,##0_);\(#,##0\);&quot;-  &quot;"/>
    <numFmt numFmtId="247" formatCode="#,##0.0_);\(#,##0.0\);&quot;-  &quot;"/>
    <numFmt numFmtId="248" formatCode="#,##0.00\ ;\(#,##0.00\)"/>
    <numFmt numFmtId="249" formatCode="#,##0_);[Red]\(#,##0\);&quot;-----&quot;"/>
    <numFmt numFmtId="250" formatCode="#,##0.00_);[Red]\(#,##0.00\);&quot;-----&quot;"/>
    <numFmt numFmtId="251" formatCode="_-* #,##0\ &quot;FB&quot;_-;\-* #,##0\ &quot;FB&quot;_-;_-* &quot;-&quot;\ &quot;FB&quot;_-;_-@_-"/>
    <numFmt numFmtId="252" formatCode="_-* #,##0.00\ &quot;FB&quot;_-;\-* #,##0.00\ &quot;FB&quot;_-;_-* &quot;-&quot;??\ &quot;FB&quot;_-;_-@_-"/>
    <numFmt numFmtId="253" formatCode="0.0000000000000"/>
    <numFmt numFmtId="254" formatCode="#,##0.000_)%;\(#,##0.000\)%;@_)"/>
    <numFmt numFmtId="255" formatCode="0.0%_);\(0.0%\);&quot;-  &quot;"/>
    <numFmt numFmtId="256" formatCode="0.0%_);\(0.0%\);\-_%_)"/>
    <numFmt numFmtId="257" formatCode="0%_);\(0%\);\-_%_)"/>
    <numFmt numFmtId="258" formatCode="0.00%_);\(0.00%\);\-_%_)"/>
    <numFmt numFmtId="259" formatCode="##0&quot;bp&quot;_);\(##0&quot;bp&quot;\);\-_b_p_)"/>
    <numFmt numFmtId="260" formatCode="#,##0______;;&quot;------------      &quot;"/>
    <numFmt numFmtId="261" formatCode="0.00;\-0.00;0.00"/>
    <numFmt numFmtId="262" formatCode="0.00\x;\-0.00\x;0.00\x"/>
    <numFmt numFmtId="263" formatCode="##0.00000"/>
    <numFmt numFmtId="264" formatCode="mmm\ dd\,\ yyyy"/>
    <numFmt numFmtId="265" formatCode="mmm\-yyyy"/>
    <numFmt numFmtId="266" formatCode="yyyy"/>
    <numFmt numFmtId="267" formatCode="#,##0.00&quot;р.&quot;;[Red]\-#,##0.00&quot;р.&quot;"/>
    <numFmt numFmtId="268" formatCode=";;;\ \ \ @"/>
    <numFmt numFmtId="269" formatCode=";;;\ \ \ \ \ @"/>
    <numFmt numFmtId="270" formatCode=";;;\ \ \ \ \ \ @"/>
    <numFmt numFmtId="271" formatCode="0.000000"/>
    <numFmt numFmtId="272" formatCode="\£#,##0"/>
    <numFmt numFmtId="273" formatCode="_-&quot;F&quot;\ * #,##0_-;_-&quot;F&quot;\ * #,##0\-;_-&quot;F&quot;\ * &quot;-&quot;_-;_-@_-"/>
    <numFmt numFmtId="274" formatCode="_-&quot;F&quot;\ * #,##0.00_-;_-&quot;F&quot;\ * #,##0.00\-;_-&quot;F&quot;\ * &quot;-&quot;??_-;_-@_-"/>
    <numFmt numFmtId="275" formatCode="_-* #,##0_?_._-;\-* #,##0_?_._-;_-* &quot;-&quot;_?_._-;_-@_-"/>
    <numFmt numFmtId="276" formatCode="_-* #,##0.00&quot;?.&quot;_-;\-* #,##0.00&quot;?.&quot;_-;_-* &quot;-&quot;??&quot;?.&quot;_-;_-@_-"/>
    <numFmt numFmtId="277" formatCode="&quot;$&quot;#,##0.00_);[Red]\(&quot;$&quot;#,##0.00\)"/>
    <numFmt numFmtId="278" formatCode="&quot;$&quot;#,##0.0000_);[Red]\(&quot;$&quot;#,##0.0000\)"/>
    <numFmt numFmtId="279" formatCode="_(&quot;$&quot;* #,##0.0_);_(&quot;$&quot;* \(#,##0.0\);_(&quot;$&quot;* &quot;-&quot;??_);_(@_)"/>
    <numFmt numFmtId="280" formatCode="yyyy&quot;A&quot;"/>
    <numFmt numFmtId="281" formatCode="yyyy&quot;E&quot;"/>
    <numFmt numFmtId="282" formatCode="\¥#,##0_);\(\¥#,##0\)"/>
    <numFmt numFmtId="283" formatCode="#,##0\в"/>
    <numFmt numFmtId="284" formatCode="_-* #,##0_р_._-;\-* #,##0_р_._-;_-* &quot;-&quot;_р_._-;_-@_-"/>
    <numFmt numFmtId="285" formatCode="#,##0_ ;[Red]\-#,##0\ "/>
    <numFmt numFmtId="286" formatCode="##,##0.000"/>
    <numFmt numFmtId="287" formatCode="#,##0_);[Red]\(#,##0\)"/>
    <numFmt numFmtId="288" formatCode="#,##0&quot;р.&quot;"/>
    <numFmt numFmtId="289" formatCode="_-* #,##0.00_р_._-;\-* #,##0.00_р_._-;_-* \-??_р_._-;_-@_-"/>
    <numFmt numFmtId="290" formatCode="_-* #,##0.00\ _р_._-;\-* #,##0.00\ _р_._-;_-* &quot;-&quot;??\ _р_._-;_-@_-"/>
    <numFmt numFmtId="291" formatCode="###\ ##\ ##"/>
    <numFmt numFmtId="292" formatCode="_-* #,##0&quot;đ.&quot;_-;\-* #,##0&quot;đ.&quot;_-;_-* &quot;-&quot;&quot;đ.&quot;_-;_-@_-"/>
    <numFmt numFmtId="293" formatCode="_-* #,##0.00&quot;đ.&quot;_-;\-* #,##0.00&quot;đ.&quot;_-;_-* &quot;-&quot;??&quot;đ.&quot;_-;_-@_-"/>
    <numFmt numFmtId="294" formatCode="#,##0_);[Blue]\(#,##0\)"/>
    <numFmt numFmtId="295" formatCode="_-* #,##0_đ_._-;\-* #,##0_đ_._-;_-* &quot;-&quot;_đ_._-;_-@_-"/>
    <numFmt numFmtId="296" formatCode="_-* #,##0.00_đ_._-;\-* #,##0.00_đ_._-;_-* &quot;-&quot;??_đ_._-;_-@_-"/>
    <numFmt numFmtId="297" formatCode="_(* #,##0.000_);_(* \(#,##0.000\);_(* &quot;-&quot;???_);_(@_)"/>
    <numFmt numFmtId="298" formatCode="_-* #,##0\ _р_._-;\-* #,##0\ _р_._-;_-* &quot;-&quot;\ _р_._-;_-@_-"/>
  </numFmts>
  <fonts count="308">
    <font>
      <sz val="11"/>
      <color theme="1"/>
      <name val="Calibri"/>
      <family val="2"/>
      <charset val="204"/>
      <scheme val="minor"/>
    </font>
    <font>
      <sz val="11"/>
      <color theme="1"/>
      <name val="Calibri"/>
      <family val="2"/>
      <charset val="204"/>
      <scheme val="minor"/>
    </font>
    <font>
      <sz val="10"/>
      <name val="Arial Cyr"/>
      <charset val="204"/>
    </font>
    <font>
      <b/>
      <sz val="9"/>
      <name val="Times New Roman"/>
      <family val="1"/>
      <charset val="204"/>
    </font>
    <font>
      <sz val="9"/>
      <name val="Times New Roman"/>
      <family val="1"/>
      <charset val="204"/>
    </font>
    <font>
      <sz val="11"/>
      <name val="Times New Roman"/>
      <family val="1"/>
      <charset val="204"/>
    </font>
    <font>
      <sz val="12"/>
      <name val="Times New Roman"/>
      <family val="1"/>
      <charset val="204"/>
    </font>
    <font>
      <b/>
      <sz val="14"/>
      <name val="Times New Roman"/>
      <family val="1"/>
      <charset val="204"/>
    </font>
    <font>
      <b/>
      <sz val="12"/>
      <color theme="0"/>
      <name val="Times New Roman"/>
      <family val="1"/>
      <charset val="204"/>
    </font>
    <font>
      <sz val="9"/>
      <color theme="1"/>
      <name val="Times New Roman"/>
      <family val="1"/>
      <charset val="204"/>
    </font>
    <font>
      <sz val="11"/>
      <color indexed="8"/>
      <name val="Calibri"/>
      <family val="2"/>
      <charset val="204"/>
    </font>
    <font>
      <i/>
      <sz val="9"/>
      <color theme="1"/>
      <name val="Times New Roman"/>
      <family val="1"/>
      <charset val="204"/>
    </font>
    <font>
      <sz val="10"/>
      <name val="Helv"/>
      <charset val="204"/>
    </font>
    <font>
      <sz val="10"/>
      <name val="Arial"/>
      <family val="2"/>
      <charset val="204"/>
    </font>
    <font>
      <b/>
      <sz val="10"/>
      <name val="Times New Roman"/>
      <family val="1"/>
      <charset val="204"/>
    </font>
    <font>
      <sz val="10"/>
      <name val="Book Antiqua"/>
      <family val="1"/>
      <charset val="204"/>
    </font>
    <font>
      <sz val="1"/>
      <color indexed="8"/>
      <name val="Courier"/>
      <family val="3"/>
    </font>
    <font>
      <sz val="10"/>
      <name val="Helv"/>
    </font>
    <font>
      <sz val="10"/>
      <name val="Times New Roman CYR"/>
      <family val="1"/>
      <charset val="204"/>
    </font>
    <font>
      <sz val="10"/>
      <name val="Times New Roman"/>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charset val="204"/>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ont>
    <font>
      <sz val="10"/>
      <color indexed="22"/>
      <name val="Arial"/>
      <family val="2"/>
      <charset val="204"/>
    </font>
    <font>
      <sz val="10"/>
      <name val="BERNHARD"/>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charset val="204"/>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1"/>
      <color theme="1"/>
      <name val="Calibri"/>
      <family val="2"/>
      <scheme val="minor"/>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12"/>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b/>
      <sz val="12"/>
      <color theme="1"/>
      <name val="Times New Roman"/>
      <family val="1"/>
      <charset val="204"/>
    </font>
    <font>
      <sz val="14"/>
      <name val="Times New Roman"/>
      <family val="1"/>
      <charset val="204"/>
    </font>
    <font>
      <sz val="11"/>
      <color theme="1"/>
      <name val="Times New Roman"/>
      <family val="1"/>
      <charset val="204"/>
    </font>
    <font>
      <i/>
      <sz val="11"/>
      <name val="Times New Roman"/>
      <family val="1"/>
      <charset val="204"/>
    </font>
    <font>
      <sz val="11"/>
      <color theme="0"/>
      <name val="Times New Roman"/>
      <family val="1"/>
      <charset val="204"/>
    </font>
    <font>
      <i/>
      <sz val="12"/>
      <name val="Times New Roman"/>
      <family val="1"/>
      <charset val="204"/>
    </font>
    <font>
      <b/>
      <sz val="11"/>
      <color theme="0"/>
      <name val="Times New Roman"/>
      <family val="1"/>
      <charset val="204"/>
    </font>
    <font>
      <b/>
      <sz val="11"/>
      <color theme="1"/>
      <name val="Times New Roman"/>
      <family val="1"/>
      <charset val="204"/>
    </font>
    <font>
      <sz val="10"/>
      <name val="Arial"/>
      <family val="2"/>
      <charset val="204"/>
    </font>
    <font>
      <sz val="11"/>
      <color rgb="FFFF0000"/>
      <name val="Times New Roman"/>
      <family val="1"/>
      <charset val="204"/>
    </font>
    <font>
      <u/>
      <sz val="11"/>
      <color theme="10"/>
      <name val="Calibri"/>
      <family val="2"/>
      <charset val="204"/>
      <scheme val="minor"/>
    </font>
    <font>
      <sz val="12"/>
      <color theme="1"/>
      <name val="Times New Roman"/>
      <family val="1"/>
      <charset val="204"/>
    </font>
    <font>
      <b/>
      <i/>
      <sz val="11"/>
      <name val="Times New Roman"/>
      <family val="1"/>
      <charset val="204"/>
    </font>
    <font>
      <sz val="9"/>
      <color rgb="FFFF0000"/>
      <name val="Times New Roman"/>
      <family val="1"/>
      <charset val="204"/>
    </font>
    <font>
      <sz val="12"/>
      <color theme="1"/>
      <name val="Calibri"/>
      <family val="2"/>
      <charset val="204"/>
      <scheme val="minor"/>
    </font>
    <font>
      <sz val="10"/>
      <color theme="1"/>
      <name val="Times New Roman"/>
      <family val="1"/>
      <charset val="204"/>
    </font>
    <font>
      <b/>
      <sz val="11"/>
      <color rgb="FF000000"/>
      <name val="Times New Roman"/>
      <family val="1"/>
      <charset val="204"/>
    </font>
    <font>
      <sz val="11"/>
      <color rgb="FF000000"/>
      <name val="Times New Roman"/>
      <family val="1"/>
      <charset val="204"/>
    </font>
    <font>
      <sz val="12"/>
      <color rgb="FF000000"/>
      <name val="Times New Roman"/>
      <family val="1"/>
      <charset val="204"/>
    </font>
    <font>
      <vertAlign val="superscript"/>
      <sz val="11"/>
      <name val="Times New Roman"/>
      <family val="1"/>
      <charset val="204"/>
    </font>
    <font>
      <vertAlign val="superscript"/>
      <sz val="12"/>
      <color theme="1"/>
      <name val="Times New Roman"/>
      <family val="1"/>
      <charset val="204"/>
    </font>
    <font>
      <vertAlign val="superscript"/>
      <sz val="12"/>
      <name val="Times New Roman"/>
      <family val="1"/>
      <charset val="204"/>
    </font>
    <font>
      <sz val="8"/>
      <color indexed="12"/>
      <name val="Arial"/>
      <family val="2"/>
      <charset val="204"/>
    </font>
    <font>
      <sz val="10"/>
      <color indexed="12"/>
      <name val="Arial"/>
      <family val="2"/>
      <charset val="204"/>
    </font>
    <font>
      <sz val="11"/>
      <name val="Arial"/>
      <family val="2"/>
      <charset val="204"/>
    </font>
    <font>
      <u/>
      <sz val="10"/>
      <color indexed="12"/>
      <name val="Courier"/>
      <family val="3"/>
    </font>
    <font>
      <b/>
      <sz val="10"/>
      <name val="Arial"/>
      <family val="2"/>
    </font>
    <font>
      <b/>
      <sz val="18"/>
      <color indexed="24"/>
      <name val="Arial"/>
      <family val="2"/>
      <charset val="204"/>
    </font>
    <font>
      <u/>
      <sz val="10"/>
      <color indexed="36"/>
      <name val="Courier"/>
      <family val="3"/>
    </font>
    <font>
      <sz val="8"/>
      <color indexed="9"/>
      <name val="MS Sans Serif"/>
      <family val="2"/>
      <charset val="204"/>
    </font>
    <font>
      <b/>
      <sz val="10"/>
      <name val="Arial Cyr"/>
      <family val="2"/>
      <charset val="204"/>
    </font>
    <font>
      <sz val="9"/>
      <color indexed="20"/>
      <name val="Arial"/>
      <family val="2"/>
    </font>
    <font>
      <sz val="9"/>
      <color indexed="48"/>
      <name val="Arial"/>
      <family val="2"/>
    </font>
    <font>
      <b/>
      <sz val="9"/>
      <color indexed="20"/>
      <name val="Arial"/>
      <family val="2"/>
    </font>
    <font>
      <sz val="10"/>
      <color indexed="24"/>
      <name val="Arial"/>
      <family val="2"/>
      <charset val="204"/>
    </font>
    <font>
      <b/>
      <i/>
      <sz val="10"/>
      <color indexed="9"/>
      <name val="Arial"/>
      <family val="2"/>
      <charset val="204"/>
    </font>
    <font>
      <b/>
      <sz val="9"/>
      <name val="Arial"/>
      <family val="2"/>
    </font>
    <font>
      <b/>
      <sz val="9"/>
      <color theme="1"/>
      <name val="Times New Roman"/>
      <family val="1"/>
      <charset val="204"/>
    </font>
    <font>
      <sz val="11"/>
      <color rgb="FFFF0000"/>
      <name val="Calibri"/>
      <family val="2"/>
      <charset val="204"/>
      <scheme val="minor"/>
    </font>
  </fonts>
  <fills count="1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
      <patternFill patternType="solid">
        <fgColor theme="0"/>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
      <patternFill patternType="solid">
        <fgColor theme="0" tint="-0.249977111117893"/>
        <bgColor indexed="64"/>
      </patternFill>
    </fill>
    <fill>
      <patternFill patternType="solid">
        <fgColor rgb="FFD9D9D9"/>
        <bgColor indexed="64"/>
      </patternFill>
    </fill>
    <fill>
      <patternFill patternType="solid">
        <fgColor indexed="65"/>
        <bgColor indexed="8"/>
      </patternFill>
    </fill>
    <fill>
      <patternFill patternType="solid">
        <fgColor indexed="13"/>
        <bgColor indexed="8"/>
      </patternFill>
    </fill>
    <fill>
      <patternFill patternType="solid">
        <fgColor indexed="22"/>
        <bgColor indexed="8"/>
      </patternFill>
    </fill>
    <fill>
      <patternFill patternType="solid">
        <fgColor indexed="14"/>
        <bgColor indexed="64"/>
      </patternFill>
    </fill>
    <fill>
      <patternFill patternType="solid">
        <fgColor indexed="13"/>
        <bgColor indexed="64"/>
      </patternFill>
    </fill>
    <fill>
      <patternFill patternType="solid">
        <fgColor indexed="9"/>
        <bgColor indexed="8"/>
      </patternFill>
    </fill>
  </fills>
  <borders count="8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style="thin">
        <color indexed="64"/>
      </left>
      <right/>
      <top/>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hair">
        <color indexed="64"/>
      </left>
      <right/>
      <top style="hair">
        <color indexed="64"/>
      </top>
      <bottom style="hair">
        <color indexed="9"/>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auto="1"/>
      </right>
      <top style="thin">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right/>
      <top style="thin">
        <color auto="1"/>
      </top>
      <bottom style="thin">
        <color auto="1"/>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3125">
    <xf numFmtId="0" fontId="0" fillId="0" borderId="0"/>
    <xf numFmtId="0" fontId="2" fillId="0" borderId="0"/>
    <xf numFmtId="164" fontId="10" fillId="0" borderId="0" applyFont="0" applyFill="0" applyBorder="0" applyAlignment="0" applyProtection="0"/>
    <xf numFmtId="164" fontId="1" fillId="0" borderId="0" applyFont="0" applyFill="0" applyBorder="0" applyAlignment="0" applyProtection="0"/>
    <xf numFmtId="0" fontId="12" fillId="0" borderId="0"/>
    <xf numFmtId="166" fontId="13" fillId="0" borderId="0"/>
    <xf numFmtId="167" fontId="14" fillId="17" borderId="0">
      <alignment vertical="top"/>
    </xf>
    <xf numFmtId="0" fontId="13" fillId="0" borderId="0"/>
    <xf numFmtId="0" fontId="15" fillId="0" borderId="0" applyFont="0" applyFill="0" applyBorder="0" applyAlignment="0"/>
    <xf numFmtId="0" fontId="16" fillId="0" borderId="10">
      <protection locked="0"/>
    </xf>
    <xf numFmtId="0" fontId="16" fillId="0" borderId="10">
      <protection locked="0"/>
    </xf>
    <xf numFmtId="0" fontId="16" fillId="0" borderId="10">
      <protection locked="0"/>
    </xf>
    <xf numFmtId="0" fontId="17" fillId="0" borderId="0"/>
    <xf numFmtId="166" fontId="17" fillId="0" borderId="0"/>
    <xf numFmtId="166" fontId="17" fillId="0" borderId="0"/>
    <xf numFmtId="166" fontId="17" fillId="0" borderId="0"/>
    <xf numFmtId="166" fontId="12" fillId="0" borderId="0"/>
    <xf numFmtId="166" fontId="12"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7" fillId="0" borderId="0"/>
    <xf numFmtId="0" fontId="20" fillId="0" borderId="0"/>
    <xf numFmtId="0" fontId="20" fillId="0" borderId="0"/>
    <xf numFmtId="0" fontId="20" fillId="0" borderId="0"/>
    <xf numFmtId="0" fontId="20" fillId="0" borderId="0"/>
    <xf numFmtId="0" fontId="20" fillId="0" borderId="0"/>
    <xf numFmtId="166" fontId="17" fillId="0" borderId="0"/>
    <xf numFmtId="166" fontId="17" fillId="0" borderId="0"/>
    <xf numFmtId="166" fontId="12" fillId="0" borderId="0"/>
    <xf numFmtId="166" fontId="12" fillId="0" borderId="0"/>
    <xf numFmtId="166" fontId="12" fillId="0" borderId="0"/>
    <xf numFmtId="166" fontId="12" fillId="0" borderId="0"/>
    <xf numFmtId="166" fontId="12" fillId="0" borderId="0"/>
    <xf numFmtId="0" fontId="17" fillId="0" borderId="0"/>
    <xf numFmtId="166" fontId="17" fillId="0" borderId="0"/>
    <xf numFmtId="166" fontId="12" fillId="0" borderId="0"/>
    <xf numFmtId="166" fontId="17" fillId="0" borderId="0"/>
    <xf numFmtId="166" fontId="12" fillId="0" borderId="0"/>
    <xf numFmtId="166" fontId="17"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166" fontId="12" fillId="0" borderId="0"/>
    <xf numFmtId="0" fontId="17" fillId="0" borderId="0"/>
    <xf numFmtId="166" fontId="12" fillId="0" borderId="0"/>
    <xf numFmtId="166" fontId="17" fillId="0" borderId="0"/>
    <xf numFmtId="166" fontId="12" fillId="0" borderId="0"/>
    <xf numFmtId="0" fontId="12" fillId="0" borderId="0"/>
    <xf numFmtId="166" fontId="17" fillId="0" borderId="0"/>
    <xf numFmtId="166" fontId="17" fillId="0" borderId="0"/>
    <xf numFmtId="166" fontId="17" fillId="0" borderId="0"/>
    <xf numFmtId="166" fontId="12" fillId="0" borderId="0"/>
    <xf numFmtId="166" fontId="17" fillId="0" borderId="0"/>
    <xf numFmtId="0" fontId="12" fillId="0" borderId="0"/>
    <xf numFmtId="168" fontId="13" fillId="0" borderId="0" applyFont="0" applyFill="0" applyBorder="0" applyAlignment="0" applyProtection="0"/>
    <xf numFmtId="0" fontId="12" fillId="0" borderId="0"/>
    <xf numFmtId="0" fontId="22" fillId="0" borderId="0"/>
    <xf numFmtId="0" fontId="22" fillId="0" borderId="0"/>
    <xf numFmtId="169" fontId="23" fillId="0" borderId="0" applyFont="0" applyFill="0" applyBorder="0" applyAlignment="0" applyProtection="0"/>
    <xf numFmtId="39" fontId="13" fillId="0" borderId="0" applyFont="0" applyFill="0" applyBorder="0" applyAlignment="0" applyProtection="0"/>
    <xf numFmtId="0" fontId="17" fillId="0" borderId="0"/>
    <xf numFmtId="0" fontId="24" fillId="0" borderId="0" applyNumberFormat="0" applyFill="0" applyBorder="0" applyAlignment="0" applyProtection="0"/>
    <xf numFmtId="0" fontId="13" fillId="18" borderId="0" applyNumberFormat="0" applyFont="0" applyAlignment="0" applyProtection="0"/>
    <xf numFmtId="0" fontId="12" fillId="0" borderId="0"/>
    <xf numFmtId="0" fontId="12" fillId="0" borderId="0"/>
    <xf numFmtId="0" fontId="17" fillId="0" borderId="0"/>
    <xf numFmtId="0" fontId="17" fillId="0" borderId="0"/>
    <xf numFmtId="0" fontId="17" fillId="0" borderId="0"/>
    <xf numFmtId="38" fontId="2" fillId="0" borderId="0">
      <alignment vertical="top"/>
    </xf>
    <xf numFmtId="170" fontId="19" fillId="0" borderId="0" applyFont="0" applyFill="0" applyBorder="0" applyAlignment="0" applyProtection="0"/>
    <xf numFmtId="171" fontId="2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25" fillId="0" borderId="0" applyNumberFormat="0" applyFill="0" applyBorder="0" applyProtection="0">
      <alignment vertical="top"/>
    </xf>
    <xf numFmtId="0" fontId="26" fillId="0" borderId="11" applyNumberFormat="0" applyFill="0" applyProtection="0">
      <alignment horizontal="center"/>
    </xf>
    <xf numFmtId="0" fontId="26" fillId="0" borderId="11" applyNumberFormat="0" applyFill="0" applyProtection="0">
      <alignment horizontal="center"/>
    </xf>
    <xf numFmtId="0" fontId="26" fillId="0" borderId="11" applyNumberFormat="0" applyFill="0" applyProtection="0">
      <alignment horizontal="center"/>
    </xf>
    <xf numFmtId="0" fontId="26" fillId="0" borderId="11"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17" fillId="0" borderId="0"/>
    <xf numFmtId="0" fontId="12" fillId="0" borderId="0"/>
    <xf numFmtId="4" fontId="18" fillId="0" borderId="0">
      <alignment vertical="center"/>
    </xf>
    <xf numFmtId="0" fontId="13" fillId="0" borderId="0"/>
    <xf numFmtId="166" fontId="17" fillId="0" borderId="0"/>
    <xf numFmtId="166" fontId="17" fillId="0" borderId="0"/>
    <xf numFmtId="166" fontId="12" fillId="0" borderId="0"/>
    <xf numFmtId="166" fontId="12" fillId="0" borderId="0"/>
    <xf numFmtId="166" fontId="17" fillId="0" borderId="0"/>
    <xf numFmtId="166" fontId="12" fillId="0" borderId="0"/>
    <xf numFmtId="0" fontId="12" fillId="0" borderId="0"/>
    <xf numFmtId="166" fontId="12" fillId="0" borderId="0"/>
    <xf numFmtId="166" fontId="12" fillId="0" borderId="0"/>
    <xf numFmtId="166" fontId="12" fillId="0" borderId="0"/>
    <xf numFmtId="166" fontId="12" fillId="0" borderId="0"/>
    <xf numFmtId="166" fontId="17" fillId="0" borderId="0"/>
    <xf numFmtId="166" fontId="17" fillId="0" borderId="0"/>
    <xf numFmtId="0" fontId="12" fillId="0" borderId="0"/>
    <xf numFmtId="166" fontId="12" fillId="0" borderId="0"/>
    <xf numFmtId="166" fontId="12" fillId="0" borderId="0"/>
    <xf numFmtId="166" fontId="12" fillId="0" borderId="0"/>
    <xf numFmtId="166" fontId="12" fillId="0" borderId="0"/>
    <xf numFmtId="166" fontId="12" fillId="0" borderId="0"/>
    <xf numFmtId="166" fontId="17" fillId="0" borderId="0"/>
    <xf numFmtId="166" fontId="17" fillId="0" borderId="0"/>
    <xf numFmtId="166" fontId="12" fillId="0" borderId="0"/>
    <xf numFmtId="0" fontId="12" fillId="0" borderId="0"/>
    <xf numFmtId="166" fontId="12" fillId="0" borderId="0"/>
    <xf numFmtId="172" fontId="13" fillId="19" borderId="12" applyNumberFormat="0" applyFont="0">
      <alignment shrinkToFit="1"/>
      <protection locked="0"/>
    </xf>
    <xf numFmtId="172" fontId="13" fillId="19" borderId="12" applyNumberFormat="0" applyFont="0">
      <alignment shrinkToFit="1"/>
      <protection locked="0"/>
    </xf>
    <xf numFmtId="172" fontId="13" fillId="19" borderId="12" applyNumberFormat="0" applyFont="0">
      <alignment shrinkToFit="1"/>
      <protection locked="0"/>
    </xf>
    <xf numFmtId="172" fontId="13" fillId="19" borderId="12" applyNumberFormat="0" applyFont="0">
      <alignment shrinkToFit="1"/>
      <protection locked="0"/>
    </xf>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7" fillId="0" borderId="0"/>
    <xf numFmtId="166" fontId="12" fillId="0" borderId="0"/>
    <xf numFmtId="166" fontId="12" fillId="0" borderId="0"/>
    <xf numFmtId="166" fontId="12" fillId="0" borderId="0"/>
    <xf numFmtId="0" fontId="17" fillId="0" borderId="0"/>
    <xf numFmtId="0" fontId="17" fillId="0" borderId="0"/>
    <xf numFmtId="0" fontId="17" fillId="0" borderId="0"/>
    <xf numFmtId="0" fontId="17" fillId="0" borderId="0"/>
    <xf numFmtId="0" fontId="17" fillId="0" borderId="0"/>
    <xf numFmtId="0" fontId="17"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7" fillId="0" borderId="0"/>
    <xf numFmtId="0" fontId="17" fillId="0" borderId="0"/>
    <xf numFmtId="0" fontId="17" fillId="0" borderId="0"/>
    <xf numFmtId="0" fontId="17" fillId="0" borderId="0"/>
    <xf numFmtId="166" fontId="12" fillId="0" borderId="0"/>
    <xf numFmtId="166" fontId="12" fillId="0" borderId="0"/>
    <xf numFmtId="166" fontId="12" fillId="0" borderId="0"/>
    <xf numFmtId="166" fontId="17" fillId="0" borderId="0"/>
    <xf numFmtId="166" fontId="17" fillId="0" borderId="0"/>
    <xf numFmtId="166" fontId="12" fillId="0" borderId="0"/>
    <xf numFmtId="166" fontId="12" fillId="0" borderId="0"/>
    <xf numFmtId="166" fontId="12" fillId="0" borderId="0"/>
    <xf numFmtId="166" fontId="12" fillId="0" borderId="0"/>
    <xf numFmtId="4" fontId="18" fillId="0" borderId="0">
      <alignment vertical="center"/>
    </xf>
    <xf numFmtId="0" fontId="12"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12" fillId="0" borderId="0"/>
    <xf numFmtId="0" fontId="17" fillId="0" borderId="0"/>
    <xf numFmtId="0" fontId="12" fillId="0" borderId="0"/>
    <xf numFmtId="0" fontId="17" fillId="0" borderId="0"/>
    <xf numFmtId="0" fontId="17" fillId="0" borderId="0"/>
    <xf numFmtId="0" fontId="12" fillId="0" borderId="0"/>
    <xf numFmtId="0" fontId="12" fillId="0" borderId="0"/>
    <xf numFmtId="0" fontId="12" fillId="0" borderId="0"/>
    <xf numFmtId="166" fontId="12" fillId="0" borderId="0"/>
    <xf numFmtId="4" fontId="18" fillId="0" borderId="0">
      <alignment vertical="center"/>
    </xf>
    <xf numFmtId="172" fontId="13" fillId="0" borderId="0"/>
    <xf numFmtId="172" fontId="13" fillId="0" borderId="0"/>
    <xf numFmtId="0" fontId="13" fillId="0" borderId="0"/>
    <xf numFmtId="0" fontId="13" fillId="0" borderId="0"/>
    <xf numFmtId="172" fontId="13" fillId="0" borderId="0"/>
    <xf numFmtId="172" fontId="13" fillId="0" borderId="0"/>
    <xf numFmtId="0" fontId="13" fillId="0" borderId="0"/>
    <xf numFmtId="0" fontId="13" fillId="0" borderId="0"/>
    <xf numFmtId="166" fontId="17" fillId="0" borderId="0"/>
    <xf numFmtId="4" fontId="18" fillId="0" borderId="0">
      <alignment vertical="center"/>
    </xf>
    <xf numFmtId="166" fontId="17" fillId="0" borderId="0"/>
    <xf numFmtId="166" fontId="17" fillId="0" borderId="0"/>
    <xf numFmtId="166" fontId="12" fillId="0" borderId="0"/>
    <xf numFmtId="166" fontId="17" fillId="0" borderId="0"/>
    <xf numFmtId="0" fontId="17" fillId="0" borderId="0"/>
    <xf numFmtId="0" fontId="17" fillId="0" borderId="0"/>
    <xf numFmtId="0" fontId="17" fillId="0" borderId="0"/>
    <xf numFmtId="166" fontId="12" fillId="0" borderId="0"/>
    <xf numFmtId="166" fontId="12"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12" fillId="0" borderId="0"/>
    <xf numFmtId="0" fontId="17" fillId="0" borderId="0"/>
    <xf numFmtId="166" fontId="12" fillId="0" borderId="0"/>
    <xf numFmtId="166" fontId="17" fillId="0" borderId="0"/>
    <xf numFmtId="0" fontId="17" fillId="0" borderId="0"/>
    <xf numFmtId="166" fontId="12" fillId="0" borderId="0"/>
    <xf numFmtId="166" fontId="12" fillId="0" borderId="0"/>
    <xf numFmtId="166" fontId="12" fillId="0" borderId="0"/>
    <xf numFmtId="166" fontId="12" fillId="0" borderId="0"/>
    <xf numFmtId="166" fontId="12" fillId="0" borderId="0"/>
    <xf numFmtId="166" fontId="17" fillId="0" borderId="0"/>
    <xf numFmtId="0" fontId="17" fillId="0" borderId="0"/>
    <xf numFmtId="0" fontId="12" fillId="0" borderId="0"/>
    <xf numFmtId="0" fontId="17" fillId="0" borderId="0"/>
    <xf numFmtId="166" fontId="12"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2" fillId="0" borderId="0"/>
    <xf numFmtId="0" fontId="21" fillId="0" borderId="0"/>
    <xf numFmtId="0" fontId="21" fillId="0" borderId="0"/>
    <xf numFmtId="0" fontId="21" fillId="0" borderId="0"/>
    <xf numFmtId="0" fontId="2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166" fontId="17" fillId="0" borderId="0"/>
    <xf numFmtId="166" fontId="17" fillId="0" borderId="0"/>
    <xf numFmtId="0" fontId="12" fillId="0" borderId="0"/>
    <xf numFmtId="166" fontId="17" fillId="0" borderId="0"/>
    <xf numFmtId="0" fontId="12" fillId="0" borderId="0"/>
    <xf numFmtId="166" fontId="17" fillId="0" borderId="0"/>
    <xf numFmtId="0" fontId="12" fillId="0" borderId="0"/>
    <xf numFmtId="166" fontId="17"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12"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166" fontId="12" fillId="0" borderId="0"/>
    <xf numFmtId="0" fontId="17" fillId="0" borderId="0"/>
    <xf numFmtId="0" fontId="17" fillId="0" borderId="0"/>
    <xf numFmtId="0" fontId="12" fillId="0" borderId="0"/>
    <xf numFmtId="0" fontId="12" fillId="0" borderId="0"/>
    <xf numFmtId="0" fontId="17" fillId="0" borderId="0"/>
    <xf numFmtId="0" fontId="17" fillId="0" borderId="0"/>
    <xf numFmtId="0" fontId="20" fillId="0" borderId="0"/>
    <xf numFmtId="0" fontId="20" fillId="0" borderId="0"/>
    <xf numFmtId="0" fontId="20" fillId="0" borderId="0"/>
    <xf numFmtId="0" fontId="20" fillId="0" borderId="0"/>
    <xf numFmtId="0" fontId="20" fillId="0" borderId="0"/>
    <xf numFmtId="0" fontId="17" fillId="0" borderId="0"/>
    <xf numFmtId="166" fontId="12" fillId="0" borderId="0"/>
    <xf numFmtId="166" fontId="12" fillId="0" borderId="0"/>
    <xf numFmtId="166" fontId="17"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2" fillId="0" borderId="0"/>
    <xf numFmtId="0" fontId="12" fillId="0" borderId="0"/>
    <xf numFmtId="0" fontId="21" fillId="0" borderId="0"/>
    <xf numFmtId="0" fontId="21" fillId="0" borderId="0"/>
    <xf numFmtId="0" fontId="21" fillId="0" borderId="0"/>
    <xf numFmtId="0" fontId="21" fillId="0" borderId="0"/>
    <xf numFmtId="0" fontId="21" fillId="0" borderId="0"/>
    <xf numFmtId="166" fontId="17" fillId="0" borderId="0"/>
    <xf numFmtId="166" fontId="17" fillId="0" borderId="0"/>
    <xf numFmtId="166" fontId="17" fillId="0" borderId="0"/>
    <xf numFmtId="166" fontId="17" fillId="0" borderId="0"/>
    <xf numFmtId="166" fontId="17" fillId="0" borderId="0"/>
    <xf numFmtId="0"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7" fillId="0" borderId="0"/>
    <xf numFmtId="166" fontId="17" fillId="0" borderId="0"/>
    <xf numFmtId="166" fontId="12" fillId="0" borderId="0"/>
    <xf numFmtId="166" fontId="12" fillId="0" borderId="0"/>
    <xf numFmtId="166" fontId="17" fillId="0" borderId="0"/>
    <xf numFmtId="166" fontId="17" fillId="0" borderId="0"/>
    <xf numFmtId="166" fontId="17" fillId="0" borderId="0"/>
    <xf numFmtId="166" fontId="17" fillId="0" borderId="0"/>
    <xf numFmtId="166" fontId="12" fillId="0" borderId="0"/>
    <xf numFmtId="166" fontId="17" fillId="0" borderId="0"/>
    <xf numFmtId="166" fontId="17" fillId="0" borderId="0"/>
    <xf numFmtId="166" fontId="17" fillId="0" borderId="0"/>
    <xf numFmtId="166" fontId="17" fillId="0" borderId="0"/>
    <xf numFmtId="0" fontId="17" fillId="0" borderId="0"/>
    <xf numFmtId="0" fontId="17" fillId="0" borderId="0"/>
    <xf numFmtId="166" fontId="12" fillId="0" borderId="0"/>
    <xf numFmtId="166" fontId="12" fillId="0" borderId="0"/>
    <xf numFmtId="166" fontId="12" fillId="0" borderId="0"/>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2" fillId="0" borderId="0"/>
    <xf numFmtId="0" fontId="12" fillId="0" borderId="0"/>
    <xf numFmtId="0" fontId="17" fillId="0" borderId="0"/>
    <xf numFmtId="0" fontId="12" fillId="0" borderId="0"/>
    <xf numFmtId="0" fontId="17" fillId="0" borderId="0"/>
    <xf numFmtId="166" fontId="17" fillId="0" borderId="0"/>
    <xf numFmtId="166" fontId="17" fillId="0" borderId="0"/>
    <xf numFmtId="0" fontId="12" fillId="0" borderId="0"/>
    <xf numFmtId="166" fontId="12" fillId="0" borderId="0"/>
    <xf numFmtId="0" fontId="17" fillId="0" borderId="0"/>
    <xf numFmtId="166" fontId="12" fillId="0" borderId="0"/>
    <xf numFmtId="166" fontId="17" fillId="0" borderId="0"/>
    <xf numFmtId="0" fontId="12" fillId="0" borderId="0"/>
    <xf numFmtId="166" fontId="12" fillId="0" borderId="0"/>
    <xf numFmtId="166" fontId="17" fillId="0" borderId="0"/>
    <xf numFmtId="4" fontId="18" fillId="0" borderId="0">
      <alignment vertical="center"/>
    </xf>
    <xf numFmtId="4" fontId="18" fillId="0" borderId="0">
      <alignment vertical="center"/>
    </xf>
    <xf numFmtId="4" fontId="18"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12" fillId="0" borderId="0"/>
    <xf numFmtId="4" fontId="18" fillId="0" borderId="0">
      <alignment vertical="center"/>
    </xf>
    <xf numFmtId="166" fontId="12" fillId="0" borderId="0"/>
    <xf numFmtId="0" fontId="12" fillId="0" borderId="0"/>
    <xf numFmtId="4" fontId="18" fillId="0" borderId="0">
      <alignment vertical="center"/>
    </xf>
    <xf numFmtId="0" fontId="12" fillId="0" borderId="0"/>
    <xf numFmtId="166" fontId="12" fillId="0" borderId="0"/>
    <xf numFmtId="0" fontId="17" fillId="0" borderId="0"/>
    <xf numFmtId="0" fontId="20" fillId="0" borderId="0"/>
    <xf numFmtId="0" fontId="20" fillId="0" borderId="0"/>
    <xf numFmtId="0" fontId="20" fillId="0" borderId="0"/>
    <xf numFmtId="0" fontId="20" fillId="0" borderId="0"/>
    <xf numFmtId="0" fontId="20" fillId="0" borderId="0"/>
    <xf numFmtId="166" fontId="17" fillId="0" borderId="0"/>
    <xf numFmtId="166" fontId="12" fillId="0" borderId="0"/>
    <xf numFmtId="0" fontId="17" fillId="0" borderId="0"/>
    <xf numFmtId="166" fontId="12" fillId="0" borderId="0"/>
    <xf numFmtId="166" fontId="12" fillId="0" borderId="0"/>
    <xf numFmtId="166" fontId="12" fillId="0" borderId="0"/>
    <xf numFmtId="166" fontId="12" fillId="0" borderId="0"/>
    <xf numFmtId="166" fontId="12" fillId="0" borderId="0"/>
    <xf numFmtId="166" fontId="17" fillId="0" borderId="0"/>
    <xf numFmtId="166" fontId="17" fillId="0" borderId="0"/>
    <xf numFmtId="166" fontId="17" fillId="0" borderId="0"/>
    <xf numFmtId="166" fontId="12" fillId="0" borderId="0"/>
    <xf numFmtId="0" fontId="17" fillId="0" borderId="0"/>
    <xf numFmtId="166" fontId="17" fillId="0" borderId="0"/>
    <xf numFmtId="0" fontId="17" fillId="0" borderId="0"/>
    <xf numFmtId="166" fontId="12" fillId="0" borderId="0"/>
    <xf numFmtId="173" fontId="13" fillId="20" borderId="0" applyFont="0" applyBorder="0">
      <alignment horizontal="center" vertical="center" shrinkToFit="1"/>
    </xf>
    <xf numFmtId="0" fontId="12" fillId="0" borderId="0"/>
    <xf numFmtId="0" fontId="16" fillId="0" borderId="0">
      <protection locked="0"/>
    </xf>
    <xf numFmtId="0" fontId="16" fillId="0" borderId="0">
      <protection locked="0"/>
    </xf>
    <xf numFmtId="0" fontId="16" fillId="0" borderId="0">
      <protection locked="0"/>
    </xf>
    <xf numFmtId="0" fontId="16" fillId="0" borderId="0">
      <protection locked="0"/>
    </xf>
    <xf numFmtId="174" fontId="28" fillId="0" borderId="0">
      <protection locked="0"/>
    </xf>
    <xf numFmtId="174" fontId="28" fillId="0" borderId="0">
      <protection locked="0"/>
    </xf>
    <xf numFmtId="0" fontId="16" fillId="0" borderId="0">
      <protection locked="0"/>
    </xf>
    <xf numFmtId="174" fontId="28" fillId="0" borderId="0">
      <protection locked="0"/>
    </xf>
    <xf numFmtId="0" fontId="16" fillId="0" borderId="0">
      <protection locked="0"/>
    </xf>
    <xf numFmtId="0" fontId="16" fillId="0" borderId="0">
      <protection locked="0"/>
    </xf>
    <xf numFmtId="175" fontId="6" fillId="0" borderId="0" applyFont="0" applyFill="0" applyBorder="0" applyAlignment="0" applyProtection="0"/>
    <xf numFmtId="176" fontId="6" fillId="0" borderId="0" applyFont="0" applyFill="0" applyBorder="0" applyAlignment="0" applyProtection="0"/>
    <xf numFmtId="0" fontId="16" fillId="0" borderId="10">
      <protection locked="0"/>
    </xf>
    <xf numFmtId="0" fontId="16" fillId="0" borderId="10">
      <protection locked="0"/>
    </xf>
    <xf numFmtId="0" fontId="16" fillId="0" borderId="10">
      <protection locked="0"/>
    </xf>
    <xf numFmtId="0" fontId="29" fillId="0" borderId="0">
      <protection locked="0"/>
    </xf>
    <xf numFmtId="0" fontId="29" fillId="0" borderId="0">
      <protection locked="0"/>
    </xf>
    <xf numFmtId="172" fontId="30" fillId="0" borderId="0">
      <protection locked="0"/>
    </xf>
    <xf numFmtId="172" fontId="30" fillId="0" borderId="0">
      <protection locked="0"/>
    </xf>
    <xf numFmtId="0" fontId="31" fillId="0" borderId="0"/>
    <xf numFmtId="172" fontId="28" fillId="0" borderId="13">
      <protection locked="0"/>
    </xf>
    <xf numFmtId="0" fontId="16" fillId="0" borderId="0">
      <protection locked="0"/>
    </xf>
    <xf numFmtId="0" fontId="16" fillId="0" borderId="0">
      <protection locked="0"/>
    </xf>
    <xf numFmtId="0" fontId="16" fillId="0" borderId="13">
      <protection locked="0"/>
    </xf>
    <xf numFmtId="0" fontId="32" fillId="0" borderId="0">
      <protection locked="0"/>
    </xf>
    <xf numFmtId="0" fontId="32" fillId="0" borderId="13">
      <protection locked="0"/>
    </xf>
    <xf numFmtId="0" fontId="32" fillId="0" borderId="0">
      <protection locked="0"/>
    </xf>
    <xf numFmtId="0" fontId="32" fillId="0" borderId="13">
      <protection locked="0"/>
    </xf>
    <xf numFmtId="0" fontId="32" fillId="0" borderId="0">
      <protection locked="0"/>
    </xf>
    <xf numFmtId="0" fontId="32" fillId="0" borderId="13">
      <protection locked="0"/>
    </xf>
    <xf numFmtId="0" fontId="32" fillId="0" borderId="0">
      <protection locked="0"/>
    </xf>
    <xf numFmtId="0" fontId="32" fillId="0" borderId="13">
      <protection locked="0"/>
    </xf>
    <xf numFmtId="0" fontId="32" fillId="0" borderId="0">
      <protection locked="0"/>
    </xf>
    <xf numFmtId="0" fontId="32" fillId="0" borderId="13">
      <protection locked="0"/>
    </xf>
    <xf numFmtId="0" fontId="32" fillId="0" borderId="0">
      <protection locked="0"/>
    </xf>
    <xf numFmtId="0" fontId="32" fillId="0" borderId="13">
      <protection locked="0"/>
    </xf>
    <xf numFmtId="0" fontId="16" fillId="0" borderId="0">
      <protection locked="0"/>
    </xf>
    <xf numFmtId="0" fontId="16"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16" fillId="0" borderId="0">
      <protection locked="0"/>
    </xf>
    <xf numFmtId="0" fontId="29" fillId="0" borderId="0">
      <protection locked="0"/>
    </xf>
    <xf numFmtId="0" fontId="29" fillId="0" borderId="0">
      <protection locked="0"/>
    </xf>
    <xf numFmtId="177" fontId="33" fillId="0" borderId="0">
      <alignment horizontal="center"/>
    </xf>
    <xf numFmtId="178" fontId="34" fillId="0" borderId="14" applyFont="0" applyFill="0" applyBorder="0" applyAlignment="0" applyProtection="0">
      <alignment horizontal="right"/>
    </xf>
    <xf numFmtId="179" fontId="35" fillId="0" borderId="0" applyFont="0" applyAlignment="0" applyProtection="0">
      <protection locked="0" hidden="1"/>
    </xf>
    <xf numFmtId="0" fontId="36" fillId="21" borderId="0"/>
    <xf numFmtId="0" fontId="37" fillId="22" borderId="15" applyNumberFormat="0" applyFill="0" applyBorder="0" applyAlignment="0">
      <alignment horizontal="left"/>
    </xf>
    <xf numFmtId="0" fontId="37" fillId="22" borderId="15" applyNumberFormat="0" applyFill="0" applyBorder="0" applyAlignment="0">
      <alignment horizontal="left"/>
    </xf>
    <xf numFmtId="0" fontId="37" fillId="22" borderId="15" applyNumberFormat="0" applyFill="0" applyBorder="0" applyAlignment="0">
      <alignment horizontal="left"/>
    </xf>
    <xf numFmtId="0" fontId="37" fillId="22" borderId="15" applyNumberFormat="0" applyFill="0" applyBorder="0" applyAlignment="0">
      <alignment horizontal="left"/>
    </xf>
    <xf numFmtId="0" fontId="37" fillId="22" borderId="15" applyNumberFormat="0" applyFill="0" applyBorder="0" applyAlignment="0">
      <alignment horizontal="left"/>
    </xf>
    <xf numFmtId="0" fontId="30" fillId="22" borderId="0" applyNumberFormat="0" applyFill="0" applyBorder="0" applyAlignment="0"/>
    <xf numFmtId="0" fontId="38" fillId="23" borderId="15" applyNumberFormat="0" applyFill="0" applyBorder="0" applyAlignment="0">
      <alignment horizontal="left"/>
    </xf>
    <xf numFmtId="0" fontId="38" fillId="23" borderId="15" applyNumberFormat="0" applyFill="0" applyBorder="0" applyAlignment="0">
      <alignment horizontal="left"/>
    </xf>
    <xf numFmtId="0" fontId="38" fillId="23" borderId="15" applyNumberFormat="0" applyFill="0" applyBorder="0" applyAlignment="0">
      <alignment horizontal="left"/>
    </xf>
    <xf numFmtId="0" fontId="38" fillId="23" borderId="15" applyNumberFormat="0" applyFill="0" applyBorder="0" applyAlignment="0">
      <alignment horizontal="left"/>
    </xf>
    <xf numFmtId="0" fontId="38" fillId="23" borderId="15" applyNumberFormat="0" applyFill="0" applyBorder="0" applyAlignment="0">
      <alignment horizontal="left"/>
    </xf>
    <xf numFmtId="0" fontId="39" fillId="24" borderId="0" applyNumberFormat="0" applyFill="0" applyBorder="0" applyAlignment="0"/>
    <xf numFmtId="0" fontId="40" fillId="0" borderId="0" applyNumberFormat="0" applyFill="0" applyBorder="0" applyAlignment="0"/>
    <xf numFmtId="0" fontId="41" fillId="0" borderId="16" applyNumberFormat="0" applyFill="0" applyBorder="0" applyAlignment="0">
      <alignment horizontal="left"/>
    </xf>
    <xf numFmtId="0" fontId="42" fillId="25" borderId="17" applyNumberFormat="0" applyFill="0" applyBorder="0" applyAlignment="0">
      <alignment horizontal="centerContinuous"/>
    </xf>
    <xf numFmtId="0" fontId="43" fillId="0" borderId="0" applyNumberFormat="0" applyFill="0" applyBorder="0" applyAlignment="0"/>
    <xf numFmtId="0" fontId="43" fillId="26" borderId="18" applyNumberFormat="0" applyFill="0" applyBorder="0" applyAlignment="0"/>
    <xf numFmtId="0" fontId="43" fillId="26" borderId="18" applyNumberFormat="0" applyFill="0" applyBorder="0" applyAlignment="0"/>
    <xf numFmtId="0" fontId="43" fillId="26" borderId="18" applyNumberFormat="0" applyFill="0" applyBorder="0" applyAlignment="0"/>
    <xf numFmtId="0" fontId="44" fillId="0" borderId="16" applyNumberFormat="0" applyFill="0" applyBorder="0" applyAlignment="0"/>
    <xf numFmtId="0" fontId="43" fillId="0" borderId="0" applyNumberFormat="0" applyFill="0" applyBorder="0" applyAlignment="0"/>
    <xf numFmtId="0" fontId="10" fillId="27" borderId="0" applyNumberFormat="0" applyBorder="0" applyAlignment="0" applyProtection="0"/>
    <xf numFmtId="0" fontId="45" fillId="28" borderId="0" applyNumberFormat="0" applyBorder="0" applyAlignment="0" applyProtection="0"/>
    <xf numFmtId="0" fontId="10" fillId="29" borderId="0" applyNumberFormat="0" applyBorder="0" applyAlignment="0" applyProtection="0"/>
    <xf numFmtId="0" fontId="45" fillId="30" borderId="0" applyNumberFormat="0" applyBorder="0" applyAlignment="0" applyProtection="0"/>
    <xf numFmtId="0" fontId="10" fillId="31" borderId="0" applyNumberFormat="0" applyBorder="0" applyAlignment="0" applyProtection="0"/>
    <xf numFmtId="0" fontId="45" fillId="32" borderId="0" applyNumberFormat="0" applyBorder="0" applyAlignment="0" applyProtection="0"/>
    <xf numFmtId="0" fontId="10" fillId="33" borderId="0" applyNumberFormat="0" applyBorder="0" applyAlignment="0" applyProtection="0"/>
    <xf numFmtId="0" fontId="45" fillId="34" borderId="0" applyNumberFormat="0" applyBorder="0" applyAlignment="0" applyProtection="0"/>
    <xf numFmtId="0" fontId="10" fillId="35" borderId="0" applyNumberFormat="0" applyBorder="0" applyAlignment="0" applyProtection="0"/>
    <xf numFmtId="0" fontId="45" fillId="28" borderId="0" applyNumberFormat="0" applyBorder="0" applyAlignment="0" applyProtection="0"/>
    <xf numFmtId="0" fontId="10" fillId="36" borderId="0" applyNumberFormat="0" applyBorder="0" applyAlignment="0" applyProtection="0"/>
    <xf numFmtId="0" fontId="45" fillId="36" borderId="0" applyNumberFormat="0" applyBorder="0" applyAlignment="0" applyProtection="0"/>
    <xf numFmtId="0" fontId="1" fillId="3" borderId="0" applyNumberFormat="0" applyBorder="0" applyAlignment="0" applyProtection="0"/>
    <xf numFmtId="172" fontId="2" fillId="27" borderId="0" applyNumberFormat="0" applyBorder="0" applyAlignment="0" applyProtection="0"/>
    <xf numFmtId="172" fontId="2" fillId="27" borderId="0" applyNumberFormat="0" applyBorder="0" applyAlignment="0" applyProtection="0"/>
    <xf numFmtId="172" fontId="2" fillId="27" borderId="0" applyNumberFormat="0" applyBorder="0" applyAlignment="0" applyProtection="0"/>
    <xf numFmtId="172" fontId="2" fillId="27" borderId="0" applyNumberFormat="0" applyBorder="0" applyAlignment="0" applyProtection="0"/>
    <xf numFmtId="172" fontId="46" fillId="37" borderId="0" applyNumberFormat="0" applyBorder="0" applyAlignment="0" applyProtection="0"/>
    <xf numFmtId="0" fontId="47" fillId="37" borderId="0" applyNumberFormat="0" applyBorder="0" applyAlignment="0" applyProtection="0"/>
    <xf numFmtId="0" fontId="1" fillId="3" borderId="0" applyNumberFormat="0" applyBorder="0" applyAlignment="0" applyProtection="0"/>
    <xf numFmtId="0" fontId="10" fillId="2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72" fontId="10" fillId="27" borderId="0" applyNumberFormat="0" applyBorder="0" applyAlignment="0" applyProtection="0"/>
    <xf numFmtId="0" fontId="1" fillId="5"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46" fillId="38" borderId="0" applyNumberFormat="0" applyBorder="0" applyAlignment="0" applyProtection="0"/>
    <xf numFmtId="0" fontId="47" fillId="38" borderId="0" applyNumberFormat="0" applyBorder="0" applyAlignment="0" applyProtection="0"/>
    <xf numFmtId="0" fontId="1" fillId="5" borderId="0" applyNumberFormat="0" applyBorder="0" applyAlignment="0" applyProtection="0"/>
    <xf numFmtId="0" fontId="10" fillId="2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2" fontId="10" fillId="29" borderId="0" applyNumberFormat="0" applyBorder="0" applyAlignment="0" applyProtection="0"/>
    <xf numFmtId="0" fontId="1" fillId="7"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46" fillId="39" borderId="0" applyNumberFormat="0" applyBorder="0" applyAlignment="0" applyProtection="0"/>
    <xf numFmtId="0" fontId="47" fillId="39" borderId="0" applyNumberFormat="0" applyBorder="0" applyAlignment="0" applyProtection="0"/>
    <xf numFmtId="0" fontId="1" fillId="7" borderId="0" applyNumberFormat="0" applyBorder="0" applyAlignment="0" applyProtection="0"/>
    <xf numFmtId="0" fontId="10" fillId="3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2" fontId="10" fillId="31" borderId="0" applyNumberFormat="0" applyBorder="0" applyAlignment="0" applyProtection="0"/>
    <xf numFmtId="0" fontId="1" fillId="9"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46" fillId="40" borderId="0" applyNumberFormat="0" applyBorder="0" applyAlignment="0" applyProtection="0"/>
    <xf numFmtId="0" fontId="47" fillId="40" borderId="0" applyNumberFormat="0" applyBorder="0" applyAlignment="0" applyProtection="0"/>
    <xf numFmtId="0" fontId="1" fillId="9" borderId="0" applyNumberFormat="0" applyBorder="0" applyAlignment="0" applyProtection="0"/>
    <xf numFmtId="0" fontId="10"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2" fontId="10" fillId="33" borderId="0" applyNumberFormat="0" applyBorder="0" applyAlignment="0" applyProtection="0"/>
    <xf numFmtId="0" fontId="1" fillId="11" borderId="0" applyNumberFormat="0" applyBorder="0" applyAlignment="0" applyProtection="0"/>
    <xf numFmtId="172" fontId="2" fillId="35" borderId="0" applyNumberFormat="0" applyBorder="0" applyAlignment="0" applyProtection="0"/>
    <xf numFmtId="172" fontId="2" fillId="35" borderId="0" applyNumberFormat="0" applyBorder="0" applyAlignment="0" applyProtection="0"/>
    <xf numFmtId="172" fontId="2" fillId="35" borderId="0" applyNumberFormat="0" applyBorder="0" applyAlignment="0" applyProtection="0"/>
    <xf numFmtId="172" fontId="2" fillId="35" borderId="0" applyNumberFormat="0" applyBorder="0" applyAlignment="0" applyProtection="0"/>
    <xf numFmtId="172" fontId="46" fillId="41" borderId="0" applyNumberFormat="0" applyBorder="0" applyAlignment="0" applyProtection="0"/>
    <xf numFmtId="0" fontId="47" fillId="41" borderId="0" applyNumberFormat="0" applyBorder="0" applyAlignment="0" applyProtection="0"/>
    <xf numFmtId="0" fontId="1" fillId="11" borderId="0" applyNumberFormat="0" applyBorder="0" applyAlignment="0" applyProtection="0"/>
    <xf numFmtId="0" fontId="10" fillId="3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2" fontId="10" fillId="35" borderId="0" applyNumberFormat="0" applyBorder="0" applyAlignment="0" applyProtection="0"/>
    <xf numFmtId="0" fontId="1" fillId="13" borderId="0" applyNumberFormat="0" applyBorder="0" applyAlignment="0" applyProtection="0"/>
    <xf numFmtId="172" fontId="2" fillId="36" borderId="0" applyNumberFormat="0" applyBorder="0" applyAlignment="0" applyProtection="0"/>
    <xf numFmtId="172" fontId="2" fillId="36" borderId="0" applyNumberFormat="0" applyBorder="0" applyAlignment="0" applyProtection="0"/>
    <xf numFmtId="172" fontId="2" fillId="36" borderId="0" applyNumberFormat="0" applyBorder="0" applyAlignment="0" applyProtection="0"/>
    <xf numFmtId="172" fontId="2" fillId="36" borderId="0" applyNumberFormat="0" applyBorder="0" applyAlignment="0" applyProtection="0"/>
    <xf numFmtId="172" fontId="46" fillId="42" borderId="0" applyNumberFormat="0" applyBorder="0" applyAlignment="0" applyProtection="0"/>
    <xf numFmtId="0" fontId="47" fillId="43" borderId="0" applyNumberFormat="0" applyBorder="0" applyAlignment="0" applyProtection="0"/>
    <xf numFmtId="0" fontId="1" fillId="13" borderId="0" applyNumberFormat="0" applyBorder="0" applyAlignment="0" applyProtection="0"/>
    <xf numFmtId="0" fontId="10"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2" fontId="10" fillId="36" borderId="0" applyNumberFormat="0" applyBorder="0" applyAlignment="0" applyProtection="0"/>
    <xf numFmtId="180" fontId="35" fillId="0" borderId="0" applyFill="0" applyBorder="0" applyProtection="0">
      <alignment horizontal="right"/>
    </xf>
    <xf numFmtId="0" fontId="10" fillId="44" borderId="0" applyNumberFormat="0" applyBorder="0" applyAlignment="0" applyProtection="0"/>
    <xf numFmtId="0" fontId="45" fillId="45" borderId="0" applyNumberFormat="0" applyBorder="0" applyAlignment="0" applyProtection="0"/>
    <xf numFmtId="0" fontId="10" fillId="46" borderId="0" applyNumberFormat="0" applyBorder="0" applyAlignment="0" applyProtection="0"/>
    <xf numFmtId="0" fontId="45" fillId="30" borderId="0" applyNumberFormat="0" applyBorder="0" applyAlignment="0" applyProtection="0"/>
    <xf numFmtId="0" fontId="10" fillId="47" borderId="0" applyNumberFormat="0" applyBorder="0" applyAlignment="0" applyProtection="0"/>
    <xf numFmtId="0" fontId="45" fillId="48" borderId="0" applyNumberFormat="0" applyBorder="0" applyAlignment="0" applyProtection="0"/>
    <xf numFmtId="0" fontId="10" fillId="33" borderId="0" applyNumberFormat="0" applyBorder="0" applyAlignment="0" applyProtection="0"/>
    <xf numFmtId="0" fontId="45" fillId="49" borderId="0" applyNumberFormat="0" applyBorder="0" applyAlignment="0" applyProtection="0"/>
    <xf numFmtId="0" fontId="10" fillId="44" borderId="0" applyNumberFormat="0" applyBorder="0" applyAlignment="0" applyProtection="0"/>
    <xf numFmtId="0" fontId="45" fillId="50" borderId="0" applyNumberFormat="0" applyBorder="0" applyAlignment="0" applyProtection="0"/>
    <xf numFmtId="0" fontId="10" fillId="51" borderId="0" applyNumberFormat="0" applyBorder="0" applyAlignment="0" applyProtection="0"/>
    <xf numFmtId="0" fontId="45" fillId="36" borderId="0" applyNumberFormat="0" applyBorder="0" applyAlignment="0" applyProtection="0"/>
    <xf numFmtId="0" fontId="1" fillId="4"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46" fillId="52" borderId="0" applyNumberFormat="0" applyBorder="0" applyAlignment="0" applyProtection="0"/>
    <xf numFmtId="0" fontId="47" fillId="52" borderId="0" applyNumberFormat="0" applyBorder="0" applyAlignment="0" applyProtection="0"/>
    <xf numFmtId="0" fontId="1" fillId="4" borderId="0" applyNumberFormat="0" applyBorder="0" applyAlignment="0" applyProtection="0"/>
    <xf numFmtId="0" fontId="10" fillId="4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2" fontId="10" fillId="44" borderId="0" applyNumberFormat="0" applyBorder="0" applyAlignment="0" applyProtection="0"/>
    <xf numFmtId="0" fontId="1" fillId="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46" fillId="53" borderId="0" applyNumberFormat="0" applyBorder="0" applyAlignment="0" applyProtection="0"/>
    <xf numFmtId="0" fontId="47" fillId="53" borderId="0" applyNumberFormat="0" applyBorder="0" applyAlignment="0" applyProtection="0"/>
    <xf numFmtId="0" fontId="1" fillId="6" borderId="0" applyNumberFormat="0" applyBorder="0" applyAlignment="0" applyProtection="0"/>
    <xf numFmtId="0" fontId="10" fillId="4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2" fontId="10" fillId="46" borderId="0" applyNumberFormat="0" applyBorder="0" applyAlignment="0" applyProtection="0"/>
    <xf numFmtId="0" fontId="1" fillId="8"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46" fillId="54" borderId="0" applyNumberFormat="0" applyBorder="0" applyAlignment="0" applyProtection="0"/>
    <xf numFmtId="0" fontId="47" fillId="54" borderId="0" applyNumberFormat="0" applyBorder="0" applyAlignment="0" applyProtection="0"/>
    <xf numFmtId="0" fontId="1" fillId="8" borderId="0" applyNumberFormat="0" applyBorder="0" applyAlignment="0" applyProtection="0"/>
    <xf numFmtId="0" fontId="10" fillId="4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2" fontId="10" fillId="47" borderId="0" applyNumberFormat="0" applyBorder="0" applyAlignment="0" applyProtection="0"/>
    <xf numFmtId="0" fontId="1" fillId="10"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2" fillId="33" borderId="0" applyNumberFormat="0" applyBorder="0" applyAlignment="0" applyProtection="0"/>
    <xf numFmtId="172" fontId="46" fillId="40" borderId="0" applyNumberFormat="0" applyBorder="0" applyAlignment="0" applyProtection="0"/>
    <xf numFmtId="0" fontId="47" fillId="40" borderId="0" applyNumberFormat="0" applyBorder="0" applyAlignment="0" applyProtection="0"/>
    <xf numFmtId="0" fontId="1" fillId="10" borderId="0" applyNumberFormat="0" applyBorder="0" applyAlignment="0" applyProtection="0"/>
    <xf numFmtId="0" fontId="1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2" fontId="10" fillId="33" borderId="0" applyNumberFormat="0" applyBorder="0" applyAlignment="0" applyProtection="0"/>
    <xf numFmtId="0" fontId="1" fillId="12"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2" fillId="44" borderId="0" applyNumberFormat="0" applyBorder="0" applyAlignment="0" applyProtection="0"/>
    <xf numFmtId="172" fontId="46" fillId="52" borderId="0" applyNumberFormat="0" applyBorder="0" applyAlignment="0" applyProtection="0"/>
    <xf numFmtId="0" fontId="47" fillId="52" borderId="0" applyNumberFormat="0" applyBorder="0" applyAlignment="0" applyProtection="0"/>
    <xf numFmtId="0" fontId="1" fillId="12" borderId="0" applyNumberFormat="0" applyBorder="0" applyAlignment="0" applyProtection="0"/>
    <xf numFmtId="0" fontId="10" fillId="4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2" fontId="10" fillId="44" borderId="0" applyNumberFormat="0" applyBorder="0" applyAlignment="0" applyProtection="0"/>
    <xf numFmtId="0" fontId="1" fillId="14" borderId="0" applyNumberFormat="0" applyBorder="0" applyAlignment="0" applyProtection="0"/>
    <xf numFmtId="172" fontId="2" fillId="51" borderId="0" applyNumberFormat="0" applyBorder="0" applyAlignment="0" applyProtection="0"/>
    <xf numFmtId="172" fontId="2" fillId="51" borderId="0" applyNumberFormat="0" applyBorder="0" applyAlignment="0" applyProtection="0"/>
    <xf numFmtId="172" fontId="2" fillId="51" borderId="0" applyNumberFormat="0" applyBorder="0" applyAlignment="0" applyProtection="0"/>
    <xf numFmtId="172" fontId="2" fillId="51" borderId="0" applyNumberFormat="0" applyBorder="0" applyAlignment="0" applyProtection="0"/>
    <xf numFmtId="172" fontId="46" fillId="55" borderId="0" applyNumberFormat="0" applyBorder="0" applyAlignment="0" applyProtection="0"/>
    <xf numFmtId="0" fontId="47" fillId="55" borderId="0" applyNumberFormat="0" applyBorder="0" applyAlignment="0" applyProtection="0"/>
    <xf numFmtId="0" fontId="1" fillId="14" borderId="0" applyNumberFormat="0" applyBorder="0" applyAlignment="0" applyProtection="0"/>
    <xf numFmtId="0" fontId="10" fillId="5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2" fontId="10" fillId="51" borderId="0" applyNumberFormat="0" applyBorder="0" applyAlignment="0" applyProtection="0"/>
    <xf numFmtId="0" fontId="48" fillId="56" borderId="0" applyNumberFormat="0" applyBorder="0" applyAlignment="0" applyProtection="0"/>
    <xf numFmtId="0" fontId="49" fillId="57" borderId="0" applyNumberFormat="0" applyBorder="0" applyAlignment="0" applyProtection="0"/>
    <xf numFmtId="0" fontId="48" fillId="46" borderId="0" applyNumberFormat="0" applyBorder="0" applyAlignment="0" applyProtection="0"/>
    <xf numFmtId="0" fontId="49" fillId="30" borderId="0" applyNumberFormat="0" applyBorder="0" applyAlignment="0" applyProtection="0"/>
    <xf numFmtId="0" fontId="48" fillId="47" borderId="0" applyNumberFormat="0" applyBorder="0" applyAlignment="0" applyProtection="0"/>
    <xf numFmtId="0" fontId="49" fillId="48" borderId="0" applyNumberFormat="0" applyBorder="0" applyAlignment="0" applyProtection="0"/>
    <xf numFmtId="0" fontId="48" fillId="58" borderId="0" applyNumberFormat="0" applyBorder="0" applyAlignment="0" applyProtection="0"/>
    <xf numFmtId="0" fontId="49" fillId="49" borderId="0" applyNumberFormat="0" applyBorder="0" applyAlignment="0" applyProtection="0"/>
    <xf numFmtId="0" fontId="48" fillId="59" borderId="0" applyNumberFormat="0" applyBorder="0" applyAlignment="0" applyProtection="0"/>
    <xf numFmtId="0" fontId="49" fillId="57" borderId="0" applyNumberFormat="0" applyBorder="0" applyAlignment="0" applyProtection="0"/>
    <xf numFmtId="0" fontId="48" fillId="60" borderId="0" applyNumberFormat="0" applyBorder="0" applyAlignment="0" applyProtection="0"/>
    <xf numFmtId="0" fontId="49" fillId="51" borderId="0" applyNumberFormat="0" applyBorder="0" applyAlignment="0" applyProtection="0"/>
    <xf numFmtId="0" fontId="48" fillId="56" borderId="0" applyNumberFormat="0" applyBorder="0" applyAlignment="0" applyProtection="0"/>
    <xf numFmtId="172" fontId="2" fillId="56" borderId="0" applyNumberFormat="0" applyBorder="0" applyAlignment="0" applyProtection="0"/>
    <xf numFmtId="172" fontId="2" fillId="56" borderId="0" applyNumberFormat="0" applyBorder="0" applyAlignment="0" applyProtection="0"/>
    <xf numFmtId="172" fontId="2" fillId="56" borderId="0" applyNumberFormat="0" applyBorder="0" applyAlignment="0" applyProtection="0"/>
    <xf numFmtId="172" fontId="2" fillId="56" borderId="0" applyNumberFormat="0" applyBorder="0" applyAlignment="0" applyProtection="0"/>
    <xf numFmtId="172" fontId="2" fillId="61" borderId="0" applyNumberFormat="0" applyBorder="0" applyAlignment="0" applyProtection="0"/>
    <xf numFmtId="0" fontId="50" fillId="61" borderId="0" applyNumberFormat="0" applyBorder="0" applyAlignment="0" applyProtection="0"/>
    <xf numFmtId="172" fontId="48" fillId="56" borderId="0" applyNumberFormat="0" applyBorder="0" applyAlignment="0" applyProtection="0"/>
    <xf numFmtId="0" fontId="48" fillId="56" borderId="0" applyNumberFormat="0" applyBorder="0" applyAlignment="0" applyProtection="0"/>
    <xf numFmtId="0" fontId="48" fillId="4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2" fillId="46" borderId="0" applyNumberFormat="0" applyBorder="0" applyAlignment="0" applyProtection="0"/>
    <xf numFmtId="172" fontId="2" fillId="53" borderId="0" applyNumberFormat="0" applyBorder="0" applyAlignment="0" applyProtection="0"/>
    <xf numFmtId="0" fontId="50" fillId="53" borderId="0" applyNumberFormat="0" applyBorder="0" applyAlignment="0" applyProtection="0"/>
    <xf numFmtId="172" fontId="48" fillId="46"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2" fillId="47" borderId="0" applyNumberFormat="0" applyBorder="0" applyAlignment="0" applyProtection="0"/>
    <xf numFmtId="172" fontId="2" fillId="54" borderId="0" applyNumberFormat="0" applyBorder="0" applyAlignment="0" applyProtection="0"/>
    <xf numFmtId="0" fontId="50" fillId="54" borderId="0" applyNumberFormat="0" applyBorder="0" applyAlignment="0" applyProtection="0"/>
    <xf numFmtId="172" fontId="48" fillId="47" borderId="0" applyNumberFormat="0" applyBorder="0" applyAlignment="0" applyProtection="0"/>
    <xf numFmtId="0" fontId="48" fillId="47" borderId="0" applyNumberFormat="0" applyBorder="0" applyAlignment="0" applyProtection="0"/>
    <xf numFmtId="0" fontId="48"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62" borderId="0" applyNumberFormat="0" applyBorder="0" applyAlignment="0" applyProtection="0"/>
    <xf numFmtId="0" fontId="50" fillId="62" borderId="0" applyNumberFormat="0" applyBorder="0" applyAlignment="0" applyProtection="0"/>
    <xf numFmtId="172" fontId="48" fillId="58"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63" borderId="0" applyNumberFormat="0" applyBorder="0" applyAlignment="0" applyProtection="0"/>
    <xf numFmtId="0" fontId="50" fillId="63" borderId="0" applyNumberFormat="0" applyBorder="0" applyAlignment="0" applyProtection="0"/>
    <xf numFmtId="172" fontId="48" fillId="59"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172" fontId="2" fillId="60" borderId="0" applyNumberFormat="0" applyBorder="0" applyAlignment="0" applyProtection="0"/>
    <xf numFmtId="172" fontId="2" fillId="60" borderId="0" applyNumberFormat="0" applyBorder="0" applyAlignment="0" applyProtection="0"/>
    <xf numFmtId="172" fontId="2" fillId="60" borderId="0" applyNumberFormat="0" applyBorder="0" applyAlignment="0" applyProtection="0"/>
    <xf numFmtId="172" fontId="2" fillId="60" borderId="0" applyNumberFormat="0" applyBorder="0" applyAlignment="0" applyProtection="0"/>
    <xf numFmtId="172" fontId="2" fillId="64" borderId="0" applyNumberFormat="0" applyBorder="0" applyAlignment="0" applyProtection="0"/>
    <xf numFmtId="0" fontId="50" fillId="64" borderId="0" applyNumberFormat="0" applyBorder="0" applyAlignment="0" applyProtection="0"/>
    <xf numFmtId="172" fontId="48" fillId="60" borderId="0" applyNumberFormat="0" applyBorder="0" applyAlignment="0" applyProtection="0"/>
    <xf numFmtId="0" fontId="48" fillId="60" borderId="0" applyNumberFormat="0" applyBorder="0" applyAlignment="0" applyProtection="0"/>
    <xf numFmtId="0" fontId="51" fillId="0" borderId="0">
      <alignment horizontal="right"/>
    </xf>
    <xf numFmtId="181" fontId="13" fillId="0" borderId="0" applyFont="0" applyFill="0" applyBorder="0" applyAlignment="0" applyProtection="0"/>
    <xf numFmtId="182" fontId="13"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0" fontId="48" fillId="65" borderId="0" applyNumberFormat="0" applyBorder="0" applyAlignment="0" applyProtection="0"/>
    <xf numFmtId="0" fontId="52" fillId="66" borderId="0" applyNumberFormat="0" applyBorder="0" applyAlignment="0" applyProtection="0"/>
    <xf numFmtId="0" fontId="52" fillId="42"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48" fillId="69"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3" fillId="72" borderId="0" applyNumberFormat="0" applyBorder="0" applyAlignment="0" applyProtection="0"/>
    <xf numFmtId="0" fontId="53" fillId="73" borderId="0" applyNumberFormat="0" applyBorder="0" applyAlignment="0" applyProtection="0"/>
    <xf numFmtId="0" fontId="48" fillId="48" borderId="0" applyNumberFormat="0" applyBorder="0" applyAlignment="0" applyProtection="0"/>
    <xf numFmtId="0" fontId="52" fillId="74" borderId="0" applyNumberFormat="0" applyBorder="0" applyAlignment="0" applyProtection="0"/>
    <xf numFmtId="0" fontId="52" fillId="75" borderId="0" applyNumberFormat="0" applyBorder="0" applyAlignment="0" applyProtection="0"/>
    <xf numFmtId="0" fontId="53" fillId="76" borderId="0" applyNumberFormat="0" applyBorder="0" applyAlignment="0" applyProtection="0"/>
    <xf numFmtId="0" fontId="53" fillId="77" borderId="0" applyNumberFormat="0" applyBorder="0" applyAlignment="0" applyProtection="0"/>
    <xf numFmtId="0" fontId="48" fillId="58" borderId="0" applyNumberFormat="0" applyBorder="0" applyAlignment="0" applyProtection="0"/>
    <xf numFmtId="0" fontId="52" fillId="70" borderId="0" applyNumberFormat="0" applyBorder="0" applyAlignment="0" applyProtection="0"/>
    <xf numFmtId="0" fontId="52" fillId="78" borderId="0" applyNumberFormat="0" applyBorder="0" applyAlignment="0" applyProtection="0"/>
    <xf numFmtId="0" fontId="53" fillId="71" borderId="0" applyNumberFormat="0" applyBorder="0" applyAlignment="0" applyProtection="0"/>
    <xf numFmtId="0" fontId="53" fillId="79" borderId="0" applyNumberFormat="0" applyBorder="0" applyAlignment="0" applyProtection="0"/>
    <xf numFmtId="0" fontId="48" fillId="59" borderId="0" applyNumberFormat="0" applyBorder="0" applyAlignment="0" applyProtection="0"/>
    <xf numFmtId="0" fontId="52" fillId="80" borderId="0" applyNumberFormat="0" applyBorder="0" applyAlignment="0" applyProtection="0"/>
    <xf numFmtId="0" fontId="52" fillId="81" borderId="0" applyNumberFormat="0" applyBorder="0" applyAlignment="0" applyProtection="0"/>
    <xf numFmtId="0" fontId="53" fillId="67" borderId="0" applyNumberFormat="0" applyBorder="0" applyAlignment="0" applyProtection="0"/>
    <xf numFmtId="0" fontId="53" fillId="67" borderId="0" applyNumberFormat="0" applyBorder="0" applyAlignment="0" applyProtection="0"/>
    <xf numFmtId="0" fontId="48" fillId="82" borderId="0" applyNumberFormat="0" applyBorder="0" applyAlignment="0" applyProtection="0"/>
    <xf numFmtId="0" fontId="52" fillId="83" borderId="0" applyNumberFormat="0" applyBorder="0" applyAlignment="0" applyProtection="0"/>
    <xf numFmtId="0" fontId="52" fillId="84" borderId="0" applyNumberFormat="0" applyBorder="0" applyAlignment="0" applyProtection="0"/>
    <xf numFmtId="0" fontId="53" fillId="85" borderId="0" applyNumberFormat="0" applyBorder="0" applyAlignment="0" applyProtection="0"/>
    <xf numFmtId="0" fontId="53" fillId="86" borderId="0" applyNumberFormat="0" applyBorder="0" applyAlignment="0" applyProtection="0"/>
    <xf numFmtId="183" fontId="13" fillId="0" borderId="0" applyFont="0" applyFill="0" applyBorder="0" applyProtection="0"/>
    <xf numFmtId="184" fontId="6" fillId="0" borderId="0" applyFont="0" applyFill="0" applyBorder="0" applyAlignment="0" applyProtection="0"/>
    <xf numFmtId="185" fontId="6"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xf numFmtId="186" fontId="56" fillId="0" borderId="0">
      <alignment horizontal="left"/>
    </xf>
    <xf numFmtId="39" fontId="57" fillId="0" borderId="0" applyFont="0" applyFill="0">
      <alignment vertical="center"/>
    </xf>
    <xf numFmtId="0" fontId="58" fillId="0" borderId="0">
      <alignment horizontal="right"/>
    </xf>
    <xf numFmtId="0" fontId="55" fillId="0" borderId="0" applyNumberFormat="0" applyFill="0" applyBorder="0" applyAlignment="0" applyProtection="0"/>
    <xf numFmtId="0" fontId="59" fillId="0" borderId="0" applyNumberFormat="0" applyFill="0" applyBorder="0" applyAlignment="0" applyProtection="0"/>
    <xf numFmtId="183" fontId="60" fillId="87" borderId="2"/>
    <xf numFmtId="183" fontId="60" fillId="87" borderId="2"/>
    <xf numFmtId="183" fontId="60" fillId="87" borderId="2"/>
    <xf numFmtId="0" fontId="61" fillId="0" borderId="0"/>
    <xf numFmtId="187" fontId="62" fillId="0" borderId="0"/>
    <xf numFmtId="0" fontId="63" fillId="29" borderId="0" applyNumberFormat="0" applyBorder="0" applyAlignment="0" applyProtection="0"/>
    <xf numFmtId="0" fontId="64" fillId="83" borderId="0" applyNumberFormat="0" applyBorder="0" applyAlignment="0" applyProtection="0"/>
    <xf numFmtId="0" fontId="65" fillId="0" borderId="0"/>
    <xf numFmtId="0" fontId="66" fillId="0" borderId="0" applyNumberFormat="0" applyFill="0" applyBorder="0" applyAlignment="0" applyProtection="0"/>
    <xf numFmtId="0" fontId="67" fillId="0" borderId="0" applyNumberFormat="0" applyFill="0" applyBorder="0" applyAlignment="0" applyProtection="0"/>
    <xf numFmtId="168" fontId="62" fillId="0" borderId="0"/>
    <xf numFmtId="0" fontId="68" fillId="0" borderId="0" applyNumberFormat="0" applyFill="0" applyBorder="0" applyAlignment="0" applyProtection="0"/>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188" fontId="70" fillId="0" borderId="0" applyFont="0" applyFill="0" applyBorder="0" applyAlignment="0" applyProtection="0"/>
    <xf numFmtId="0" fontId="6" fillId="0" borderId="0" applyFont="0" applyFill="0" applyBorder="0" applyAlignment="0" applyProtection="0"/>
    <xf numFmtId="189" fontId="71" fillId="0" borderId="0"/>
    <xf numFmtId="0" fontId="72" fillId="0" borderId="0"/>
    <xf numFmtId="190" fontId="2" fillId="0" borderId="0" applyFill="0" applyAlignment="0"/>
    <xf numFmtId="191" fontId="4" fillId="0" borderId="0" applyFill="0" applyAlignment="0"/>
    <xf numFmtId="192" fontId="4" fillId="0" borderId="0" applyFill="0" applyAlignment="0"/>
    <xf numFmtId="193" fontId="2" fillId="0" borderId="0" applyFill="0" applyAlignment="0"/>
    <xf numFmtId="194" fontId="2" fillId="0" borderId="0" applyFill="0" applyAlignment="0"/>
    <xf numFmtId="190" fontId="2" fillId="0" borderId="0" applyFill="0" applyAlignment="0"/>
    <xf numFmtId="195" fontId="2" fillId="0" borderId="0" applyFill="0" applyAlignment="0"/>
    <xf numFmtId="191" fontId="4" fillId="0" borderId="0" applyFill="0" applyAlignment="0"/>
    <xf numFmtId="0" fontId="73" fillId="45" borderId="19" applyNumberFormat="0" applyAlignment="0" applyProtection="0"/>
    <xf numFmtId="0" fontId="74" fillId="88" borderId="20" applyNumberFormat="0" applyAlignment="0" applyProtection="0"/>
    <xf numFmtId="0" fontId="74" fillId="88" borderId="20" applyNumberFormat="0" applyAlignment="0" applyProtection="0"/>
    <xf numFmtId="0" fontId="73" fillId="45" borderId="19" applyNumberFormat="0" applyAlignment="0" applyProtection="0"/>
    <xf numFmtId="0" fontId="74" fillId="88" borderId="20" applyNumberFormat="0" applyAlignment="0" applyProtection="0"/>
    <xf numFmtId="0" fontId="73" fillId="45" borderId="19" applyNumberFormat="0" applyAlignment="0" applyProtection="0"/>
    <xf numFmtId="0" fontId="73" fillId="45" borderId="19" applyNumberFormat="0" applyAlignment="0" applyProtection="0"/>
    <xf numFmtId="0" fontId="73" fillId="45" borderId="19" applyNumberFormat="0" applyAlignment="0" applyProtection="0"/>
    <xf numFmtId="0" fontId="13" fillId="89" borderId="0" applyNumberFormat="0" applyFont="0" applyBorder="0" applyAlignment="0"/>
    <xf numFmtId="0" fontId="69" fillId="0" borderId="18" applyNumberFormat="0" applyFont="0" applyFill="0" applyProtection="0">
      <alignment horizontal="centerContinuous" vertical="center"/>
    </xf>
    <xf numFmtId="0" fontId="69" fillId="0" borderId="18" applyNumberFormat="0" applyFont="0" applyFill="0" applyProtection="0">
      <alignment horizontal="centerContinuous" vertical="center"/>
    </xf>
    <xf numFmtId="0" fontId="69" fillId="0" borderId="18" applyNumberFormat="0" applyFont="0" applyFill="0" applyProtection="0">
      <alignment horizontal="centerContinuous" vertical="center"/>
    </xf>
    <xf numFmtId="1" fontId="75" fillId="0" borderId="0"/>
    <xf numFmtId="0" fontId="19" fillId="19" borderId="0" applyNumberFormat="0" applyFont="0" applyBorder="0" applyAlignment="0" applyProtection="0"/>
    <xf numFmtId="0" fontId="76" fillId="90" borderId="21" applyNumberFormat="0" applyAlignment="0" applyProtection="0"/>
    <xf numFmtId="0" fontId="77" fillId="79" borderId="21" applyNumberFormat="0" applyAlignment="0" applyProtection="0"/>
    <xf numFmtId="0" fontId="78" fillId="91" borderId="6" applyFont="0" applyFill="0" applyBorder="0"/>
    <xf numFmtId="0" fontId="79" fillId="0" borderId="9"/>
    <xf numFmtId="0" fontId="36" fillId="0" borderId="0">
      <alignment horizontal="center" wrapText="1"/>
      <protection hidden="1"/>
    </xf>
    <xf numFmtId="0" fontId="69" fillId="0" borderId="0" applyNumberFormat="0" applyFill="0" applyBorder="0" applyProtection="0">
      <alignment horizontal="center" vertical="center"/>
    </xf>
    <xf numFmtId="0" fontId="80" fillId="0" borderId="0">
      <alignment horizontal="right"/>
    </xf>
    <xf numFmtId="196" fontId="81" fillId="0" borderId="0"/>
    <xf numFmtId="196" fontId="81" fillId="0" borderId="0"/>
    <xf numFmtId="196" fontId="81" fillId="0" borderId="0"/>
    <xf numFmtId="196" fontId="81" fillId="0" borderId="0"/>
    <xf numFmtId="196" fontId="81" fillId="0" borderId="0"/>
    <xf numFmtId="196" fontId="81" fillId="0" borderId="0"/>
    <xf numFmtId="196" fontId="81" fillId="0" borderId="0"/>
    <xf numFmtId="196" fontId="81" fillId="0" borderId="0"/>
    <xf numFmtId="197" fontId="13" fillId="0" borderId="0" applyFont="0" applyFill="0" applyBorder="0" applyAlignment="0" applyProtection="0"/>
    <xf numFmtId="190" fontId="12" fillId="0" borderId="0" applyFont="0" applyFill="0" applyAlignment="0" applyProtection="0"/>
    <xf numFmtId="0" fontId="82" fillId="0" borderId="0" applyFont="0" applyFill="0" applyBorder="0" applyAlignment="0" applyProtection="0"/>
    <xf numFmtId="198" fontId="83" fillId="0" borderId="0" applyFont="0" applyFill="0" applyBorder="0" applyProtection="0">
      <alignment horizontal="right"/>
    </xf>
    <xf numFmtId="199" fontId="83" fillId="0" borderId="0" applyFont="0" applyFill="0" applyBorder="0" applyProtection="0">
      <alignment horizontal="right"/>
    </xf>
    <xf numFmtId="0" fontId="84" fillId="0" borderId="0" applyFont="0" applyFill="0" applyBorder="0" applyAlignment="0" applyProtection="0">
      <alignment horizontal="right"/>
    </xf>
    <xf numFmtId="0" fontId="84"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70" fontId="85" fillId="0" borderId="0" applyFont="0" applyFill="0" applyBorder="0" applyAlignment="0" applyProtection="0"/>
    <xf numFmtId="200" fontId="13" fillId="0" borderId="0" applyFont="0" applyFill="0" applyBorder="0" applyAlignment="0" applyProtection="0"/>
    <xf numFmtId="3" fontId="86" fillId="0" borderId="0" applyFont="0" applyFill="0" applyBorder="0" applyAlignment="0" applyProtection="0"/>
    <xf numFmtId="0" fontId="87" fillId="0" borderId="0"/>
    <xf numFmtId="0" fontId="17" fillId="0" borderId="0"/>
    <xf numFmtId="0" fontId="87" fillId="0" borderId="0"/>
    <xf numFmtId="0" fontId="17" fillId="0" borderId="0"/>
    <xf numFmtId="0" fontId="88" fillId="0" borderId="0"/>
    <xf numFmtId="191" fontId="89" fillId="0" borderId="0" applyFill="0" applyBorder="0">
      <alignment horizontal="left"/>
    </xf>
    <xf numFmtId="201" fontId="90" fillId="0" borderId="22" applyNumberFormat="0" applyFill="0" applyBorder="0" applyAlignment="0" applyProtection="0"/>
    <xf numFmtId="179" fontId="91" fillId="0" borderId="0"/>
    <xf numFmtId="202" fontId="91" fillId="0" borderId="0"/>
    <xf numFmtId="203" fontId="91" fillId="0" borderId="0"/>
    <xf numFmtId="204" fontId="31" fillId="0" borderId="0" applyFill="0" applyBorder="0" applyProtection="0"/>
    <xf numFmtId="204" fontId="31" fillId="0" borderId="23" applyFill="0" applyProtection="0"/>
    <xf numFmtId="204" fontId="31" fillId="0" borderId="23" applyFill="0" applyProtection="0"/>
    <xf numFmtId="204" fontId="31" fillId="0" borderId="23" applyFill="0" applyProtection="0"/>
    <xf numFmtId="204" fontId="31" fillId="0" borderId="13" applyFill="0" applyProtection="0"/>
    <xf numFmtId="204" fontId="19" fillId="0" borderId="0" applyFill="0" applyBorder="0" applyProtection="0"/>
    <xf numFmtId="205" fontId="36" fillId="0" borderId="0" applyFill="0" applyBorder="0">
      <alignment horizontal="right"/>
      <protection locked="0"/>
    </xf>
    <xf numFmtId="206" fontId="36" fillId="0" borderId="0" applyFont="0" applyFill="0" applyBorder="0" applyAlignment="0" applyProtection="0"/>
    <xf numFmtId="191" fontId="12" fillId="0" borderId="0" applyFont="0" applyFill="0" applyAlignment="0" applyProtection="0"/>
    <xf numFmtId="207" fontId="15" fillId="0" borderId="0" applyFont="0" applyFill="0" applyBorder="0" applyAlignment="0" applyProtection="0"/>
    <xf numFmtId="208" fontId="83" fillId="0" borderId="0" applyFont="0" applyFill="0" applyBorder="0" applyProtection="0">
      <alignment horizontal="right"/>
    </xf>
    <xf numFmtId="209" fontId="83" fillId="0" borderId="0" applyFont="0" applyFill="0" applyBorder="0" applyProtection="0">
      <alignment horizontal="right"/>
    </xf>
    <xf numFmtId="0" fontId="84" fillId="0" borderId="0" applyFont="0" applyFill="0" applyBorder="0" applyAlignment="0" applyProtection="0">
      <alignment horizontal="right"/>
    </xf>
    <xf numFmtId="0" fontId="84" fillId="0" borderId="0" applyFont="0" applyFill="0" applyBorder="0" applyAlignment="0" applyProtection="0">
      <alignment horizontal="right"/>
    </xf>
    <xf numFmtId="210" fontId="13" fillId="0" borderId="0" applyFont="0" applyFill="0" applyBorder="0" applyAlignment="0" applyProtection="0"/>
    <xf numFmtId="211" fontId="92" fillId="0" borderId="0" applyFont="0" applyFill="0" applyBorder="0" applyAlignment="0" applyProtection="0"/>
    <xf numFmtId="0" fontId="36" fillId="0" borderId="0" applyFont="0" applyFill="0" applyBorder="0" applyAlignment="0">
      <protection locked="0"/>
    </xf>
    <xf numFmtId="0" fontId="93" fillId="19" borderId="24" applyNumberFormat="0" applyFont="0" applyBorder="0" applyAlignment="0" applyProtection="0"/>
    <xf numFmtId="0" fontId="13" fillId="0" borderId="0"/>
    <xf numFmtId="0" fontId="6" fillId="0" borderId="0" applyFont="0" applyFill="0" applyBorder="0" applyAlignment="0" applyProtection="0"/>
    <xf numFmtId="14" fontId="94" fillId="0" borderId="0" applyFont="0" applyBorder="0">
      <alignment vertical="top"/>
    </xf>
    <xf numFmtId="0" fontId="84" fillId="0" borderId="0" applyFont="0" applyFill="0" applyBorder="0" applyAlignment="0" applyProtection="0"/>
    <xf numFmtId="14" fontId="94" fillId="0" borderId="0" applyFill="0" applyAlignment="0"/>
    <xf numFmtId="212" fontId="62" fillId="0" borderId="0" applyFill="0" applyBorder="0" applyProtection="0"/>
    <xf numFmtId="14" fontId="62" fillId="0" borderId="0" applyFill="0" applyBorder="0" applyProtection="0"/>
    <xf numFmtId="15" fontId="95" fillId="0" borderId="0" applyFont="0" applyFill="0" applyBorder="0" applyAlignment="0" applyProtection="0"/>
    <xf numFmtId="17" fontId="13" fillId="92" borderId="16">
      <alignment horizontal="center"/>
    </xf>
    <xf numFmtId="14" fontId="96" fillId="0" borderId="0">
      <alignment vertical="top"/>
    </xf>
    <xf numFmtId="213" fontId="13" fillId="0" borderId="0" applyFont="0" applyFill="0" applyBorder="0" applyAlignment="0" applyProtection="0">
      <alignment wrapText="1"/>
    </xf>
    <xf numFmtId="214" fontId="31" fillId="0" borderId="0" applyFill="0" applyBorder="0" applyProtection="0"/>
    <xf numFmtId="214" fontId="31" fillId="0" borderId="23" applyFill="0" applyProtection="0"/>
    <xf numFmtId="214" fontId="31" fillId="0" borderId="23" applyFill="0" applyProtection="0"/>
    <xf numFmtId="214" fontId="31" fillId="0" borderId="23" applyFill="0" applyProtection="0"/>
    <xf numFmtId="214" fontId="31" fillId="0" borderId="13" applyFill="0" applyProtection="0"/>
    <xf numFmtId="214" fontId="19" fillId="0" borderId="0" applyFill="0" applyBorder="0" applyProtection="0"/>
    <xf numFmtId="38" fontId="19" fillId="0" borderId="0" applyFont="0" applyFill="0" applyBorder="0" applyAlignment="0" applyProtection="0"/>
    <xf numFmtId="0" fontId="22" fillId="0" borderId="0" applyNumberFormat="0" applyFill="0" applyBorder="0" applyAlignment="0" applyProtection="0"/>
    <xf numFmtId="215" fontId="2" fillId="0" borderId="25">
      <alignment vertical="center"/>
    </xf>
    <xf numFmtId="216" fontId="13" fillId="0" borderId="0" applyFont="0" applyFill="0" applyBorder="0" applyAlignment="0" applyProtection="0"/>
    <xf numFmtId="200" fontId="13" fillId="0" borderId="0" applyFont="0" applyFill="0" applyBorder="0" applyAlignment="0" applyProtection="0"/>
    <xf numFmtId="0" fontId="16" fillId="0" borderId="0">
      <protection locked="0"/>
    </xf>
    <xf numFmtId="217" fontId="97" fillId="0" borderId="0">
      <alignment horizontal="left"/>
    </xf>
    <xf numFmtId="218" fontId="98" fillId="0" borderId="0"/>
    <xf numFmtId="219" fontId="15" fillId="0" borderId="0" applyFont="0" applyFill="0" applyBorder="0" applyAlignment="0" applyProtection="0"/>
    <xf numFmtId="191" fontId="99" fillId="0" borderId="0">
      <alignment horizontal="center"/>
    </xf>
    <xf numFmtId="0" fontId="84" fillId="0" borderId="26" applyNumberFormat="0" applyFont="0" applyFill="0" applyAlignment="0" applyProtection="0"/>
    <xf numFmtId="0" fontId="100" fillId="0" borderId="0" applyFill="0" applyBorder="0" applyAlignment="0" applyProtection="0"/>
    <xf numFmtId="38" fontId="36" fillId="0" borderId="0" applyFont="0" applyFill="0" applyBorder="0" applyAlignment="0" applyProtection="0"/>
    <xf numFmtId="0" fontId="101" fillId="0" borderId="0" applyFont="0" applyFill="0" applyBorder="0" applyAlignment="0" applyProtection="0"/>
    <xf numFmtId="0" fontId="68" fillId="0" borderId="0" applyNumberFormat="0" applyFill="0" applyBorder="0" applyAlignment="0" applyProtection="0"/>
    <xf numFmtId="3" fontId="13" fillId="0" borderId="2"/>
    <xf numFmtId="3" fontId="13" fillId="0" borderId="2"/>
    <xf numFmtId="3" fontId="13" fillId="0" borderId="2"/>
    <xf numFmtId="38" fontId="2" fillId="0" borderId="0">
      <alignment vertical="top"/>
    </xf>
    <xf numFmtId="0" fontId="102" fillId="93" borderId="0" applyNumberFormat="0" applyBorder="0" applyAlignment="0" applyProtection="0"/>
    <xf numFmtId="0" fontId="102" fillId="94" borderId="0" applyNumberFormat="0" applyBorder="0" applyAlignment="0" applyProtection="0"/>
    <xf numFmtId="0" fontId="102" fillId="95" borderId="0" applyNumberFormat="0" applyBorder="0" applyAlignment="0" applyProtection="0"/>
    <xf numFmtId="0" fontId="29" fillId="0" borderId="0">
      <protection locked="0"/>
    </xf>
    <xf numFmtId="0" fontId="29" fillId="0" borderId="0">
      <protection locked="0"/>
    </xf>
    <xf numFmtId="190" fontId="2" fillId="0" borderId="0" applyFill="0" applyAlignment="0"/>
    <xf numFmtId="191" fontId="4" fillId="0" borderId="0" applyFill="0" applyAlignment="0"/>
    <xf numFmtId="190" fontId="2" fillId="0" borderId="0" applyFill="0" applyAlignment="0"/>
    <xf numFmtId="195" fontId="2" fillId="0" borderId="0" applyFill="0" applyAlignment="0"/>
    <xf numFmtId="191" fontId="4" fillId="0" borderId="0" applyFill="0" applyAlignment="0"/>
    <xf numFmtId="172" fontId="103" fillId="0" borderId="0" applyFont="0" applyFill="0" applyBorder="0" applyAlignment="0" applyProtection="0"/>
    <xf numFmtId="220" fontId="104" fillId="0" borderId="0" applyBorder="0" applyProtection="0"/>
    <xf numFmtId="220" fontId="105" fillId="0" borderId="0" applyBorder="0" applyProtection="0"/>
    <xf numFmtId="0" fontId="106" fillId="0" borderId="0" applyNumberFormat="0" applyFill="0" applyBorder="0" applyAlignment="0" applyProtection="0"/>
    <xf numFmtId="0" fontId="107" fillId="0" borderId="0" applyNumberFormat="0" applyFill="0" applyBorder="0" applyAlignment="0" applyProtection="0"/>
    <xf numFmtId="221" fontId="13" fillId="0" borderId="0" applyFont="0" applyFill="0" applyBorder="0" applyAlignment="0" applyProtection="0"/>
    <xf numFmtId="222" fontId="13"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02" fontId="98" fillId="0" borderId="0"/>
    <xf numFmtId="0" fontId="13" fillId="0" borderId="0"/>
    <xf numFmtId="15" fontId="13" fillId="0" borderId="0">
      <alignment vertical="center"/>
    </xf>
    <xf numFmtId="0" fontId="108" fillId="0" borderId="0" applyFill="0" applyBorder="0" applyProtection="0">
      <alignment horizontal="left"/>
    </xf>
    <xf numFmtId="0" fontId="109" fillId="0" borderId="22" applyNumberFormat="0" applyFill="0" applyAlignment="0" applyProtection="0"/>
    <xf numFmtId="0" fontId="109" fillId="0" borderId="22" applyNumberFormat="0" applyFill="0" applyAlignment="0" applyProtection="0"/>
    <xf numFmtId="0" fontId="109" fillId="0" borderId="22" applyNumberFormat="0" applyFill="0" applyAlignment="0" applyProtection="0"/>
    <xf numFmtId="0" fontId="109" fillId="0" borderId="22" applyNumberFormat="0" applyFill="0" applyAlignment="0" applyProtection="0"/>
    <xf numFmtId="0" fontId="110" fillId="31" borderId="0" applyNumberFormat="0" applyBorder="0" applyAlignment="0" applyProtection="0"/>
    <xf numFmtId="0" fontId="52" fillId="75" borderId="0" applyNumberFormat="0" applyBorder="0" applyAlignment="0" applyProtection="0"/>
    <xf numFmtId="200" fontId="111" fillId="0" borderId="0" applyNumberFormat="0" applyFill="0" applyBorder="0" applyAlignment="0" applyProtection="0">
      <alignment horizontal="center"/>
    </xf>
    <xf numFmtId="38" fontId="71" fillId="92" borderId="0" applyNumberFormat="0" applyBorder="0" applyAlignment="0" applyProtection="0"/>
    <xf numFmtId="0" fontId="112" fillId="0" borderId="0" applyNumberFormat="0">
      <alignment horizontal="right"/>
    </xf>
    <xf numFmtId="0" fontId="113" fillId="0" borderId="0" applyNumberFormat="0">
      <alignment horizontal="right"/>
    </xf>
    <xf numFmtId="0" fontId="113" fillId="0" borderId="0" applyNumberFormat="0">
      <alignment horizontal="left"/>
    </xf>
    <xf numFmtId="0" fontId="112" fillId="0" borderId="0" applyNumberFormat="0">
      <alignment horizontal="left"/>
    </xf>
    <xf numFmtId="0" fontId="114" fillId="0" borderId="0" applyNumberFormat="0">
      <alignment horizontal="left" vertical="top"/>
    </xf>
    <xf numFmtId="167" fontId="55" fillId="17" borderId="2" applyNumberFormat="0" applyFont="0" applyBorder="0" applyAlignment="0" applyProtection="0"/>
    <xf numFmtId="167" fontId="55" fillId="17" borderId="2" applyNumberFormat="0" applyFont="0" applyBorder="0" applyAlignment="0" applyProtection="0"/>
    <xf numFmtId="167" fontId="55" fillId="17" borderId="2" applyNumberFormat="0" applyFont="0" applyBorder="0" applyAlignment="0" applyProtection="0"/>
    <xf numFmtId="168" fontId="115" fillId="0" borderId="0">
      <alignment vertical="center"/>
    </xf>
    <xf numFmtId="0" fontId="84" fillId="0" borderId="0" applyFont="0" applyFill="0" applyBorder="0" applyAlignment="0" applyProtection="0">
      <alignment horizontal="right"/>
    </xf>
    <xf numFmtId="168" fontId="116" fillId="17" borderId="0" applyNumberFormat="0" applyFont="0" applyAlignment="0"/>
    <xf numFmtId="0" fontId="117" fillId="0" borderId="0"/>
    <xf numFmtId="0" fontId="118" fillId="0" borderId="27" applyNumberFormat="0" applyAlignment="0" applyProtection="0">
      <alignment horizontal="left" vertical="center"/>
    </xf>
    <xf numFmtId="0" fontId="118" fillId="0" borderId="28">
      <alignment horizontal="left" vertical="center"/>
    </xf>
    <xf numFmtId="0" fontId="118" fillId="0" borderId="28">
      <alignment horizontal="left" vertical="center"/>
    </xf>
    <xf numFmtId="0" fontId="118" fillId="0" borderId="28">
      <alignment horizontal="left" vertical="center"/>
    </xf>
    <xf numFmtId="172" fontId="2" fillId="0" borderId="0">
      <alignment vertical="top"/>
    </xf>
    <xf numFmtId="0" fontId="119" fillId="0" borderId="29" applyNumberFormat="0" applyFill="0" applyAlignment="0" applyProtection="0"/>
    <xf numFmtId="38" fontId="120" fillId="0" borderId="0"/>
    <xf numFmtId="0" fontId="121" fillId="0" borderId="30" applyNumberFormat="0" applyFill="0" applyAlignment="0" applyProtection="0"/>
    <xf numFmtId="0" fontId="122" fillId="0" borderId="31" applyNumberFormat="0" applyFill="0" applyAlignment="0" applyProtection="0"/>
    <xf numFmtId="38" fontId="123" fillId="0" borderId="0">
      <alignment horizontal="left"/>
    </xf>
    <xf numFmtId="0" fontId="124" fillId="0" borderId="32" applyNumberFormat="0" applyFill="0" applyAlignment="0" applyProtection="0"/>
    <xf numFmtId="0" fontId="125" fillId="0" borderId="33" applyNumberFormat="0" applyFill="0" applyAlignment="0" applyProtection="0"/>
    <xf numFmtId="0" fontId="126" fillId="0" borderId="0" applyProtection="0">
      <alignment horizontal="left"/>
    </xf>
    <xf numFmtId="0" fontId="127" fillId="0" borderId="34" applyNumberFormat="0" applyFill="0" applyAlignment="0" applyProtection="0"/>
    <xf numFmtId="0" fontId="125" fillId="0" borderId="0" applyNumberFormat="0" applyFill="0" applyBorder="0" applyAlignment="0" applyProtection="0"/>
    <xf numFmtId="0" fontId="127" fillId="0" borderId="0" applyNumberFormat="0" applyFill="0" applyBorder="0" applyAlignment="0" applyProtection="0"/>
    <xf numFmtId="0" fontId="128" fillId="0" borderId="0">
      <alignment horizontal="center"/>
    </xf>
    <xf numFmtId="0" fontId="129" fillId="0" borderId="0"/>
    <xf numFmtId="0" fontId="129" fillId="0" borderId="0"/>
    <xf numFmtId="0" fontId="129" fillId="0" borderId="0"/>
    <xf numFmtId="38" fontId="2" fillId="0" borderId="0">
      <alignment vertical="top"/>
    </xf>
    <xf numFmtId="0" fontId="130" fillId="0" borderId="0"/>
    <xf numFmtId="0" fontId="131" fillId="0" borderId="0"/>
    <xf numFmtId="0" fontId="132" fillId="0" borderId="0"/>
    <xf numFmtId="0" fontId="99" fillId="0" borderId="0"/>
    <xf numFmtId="0" fontId="133" fillId="0" borderId="35" applyNumberFormat="0" applyFill="0" applyBorder="0" applyAlignment="0" applyProtection="0">
      <alignment horizontal="left"/>
    </xf>
    <xf numFmtId="0" fontId="13" fillId="0" borderId="0"/>
    <xf numFmtId="0" fontId="13" fillId="0" borderId="0"/>
    <xf numFmtId="170" fontId="134" fillId="20" borderId="0" applyNumberFormat="0" applyBorder="0" applyAlignment="0" applyProtection="0">
      <protection locked="0"/>
    </xf>
    <xf numFmtId="0" fontId="13" fillId="0" borderId="0">
      <alignment horizontal="center"/>
    </xf>
    <xf numFmtId="0" fontId="135" fillId="0" borderId="0" applyFont="0" applyFill="0" applyBorder="0" applyAlignment="0" applyProtection="0"/>
    <xf numFmtId="0" fontId="136" fillId="0" borderId="0"/>
    <xf numFmtId="0" fontId="13" fillId="0" borderId="0"/>
    <xf numFmtId="2" fontId="137" fillId="0" borderId="0"/>
    <xf numFmtId="0" fontId="138" fillId="36" borderId="19" applyNumberFormat="0" applyAlignment="0" applyProtection="0"/>
    <xf numFmtId="10" fontId="71" fillId="96" borderId="2" applyNumberFormat="0" applyBorder="0" applyAlignment="0" applyProtection="0"/>
    <xf numFmtId="10" fontId="71" fillId="96" borderId="2" applyNumberFormat="0" applyBorder="0" applyAlignment="0" applyProtection="0"/>
    <xf numFmtId="10" fontId="71" fillId="96" borderId="2" applyNumberFormat="0" applyBorder="0" applyAlignment="0" applyProtection="0"/>
    <xf numFmtId="3" fontId="13" fillId="0" borderId="0"/>
    <xf numFmtId="0" fontId="138" fillId="36" borderId="19" applyNumberFormat="0" applyAlignment="0" applyProtection="0"/>
    <xf numFmtId="0" fontId="139" fillId="84" borderId="20" applyNumberFormat="0" applyAlignment="0" applyProtection="0"/>
    <xf numFmtId="0" fontId="139" fillId="84" borderId="20" applyNumberFormat="0" applyAlignment="0" applyProtection="0"/>
    <xf numFmtId="0" fontId="139" fillId="84" borderId="20" applyNumberFormat="0" applyAlignment="0" applyProtection="0"/>
    <xf numFmtId="0" fontId="138" fillId="36" borderId="19" applyNumberFormat="0" applyAlignment="0" applyProtection="0"/>
    <xf numFmtId="0" fontId="138" fillId="36" borderId="19" applyNumberFormat="0" applyAlignment="0" applyProtection="0"/>
    <xf numFmtId="0" fontId="138" fillId="36" borderId="19" applyNumberFormat="0" applyAlignment="0" applyProtection="0"/>
    <xf numFmtId="10" fontId="140" fillId="0" borderId="0">
      <protection locked="0"/>
    </xf>
    <xf numFmtId="223" fontId="141" fillId="0" borderId="0" applyFill="0" applyBorder="0" applyProtection="0"/>
    <xf numFmtId="224" fontId="141" fillId="0" borderId="0" applyFill="0" applyBorder="0" applyProtection="0"/>
    <xf numFmtId="225" fontId="141" fillId="0" borderId="0" applyFill="0" applyBorder="0" applyProtection="0"/>
    <xf numFmtId="37" fontId="85" fillId="97" borderId="0">
      <protection locked="0"/>
    </xf>
    <xf numFmtId="0" fontId="142" fillId="0" borderId="0" applyNumberFormat="0" applyFill="0" applyBorder="0" applyAlignment="0">
      <protection locked="0"/>
    </xf>
    <xf numFmtId="15" fontId="140" fillId="0" borderId="0">
      <protection locked="0"/>
    </xf>
    <xf numFmtId="2" fontId="140" fillId="0" borderId="9">
      <protection locked="0"/>
    </xf>
    <xf numFmtId="226" fontId="143" fillId="96" borderId="0" applyNumberFormat="0" applyFont="0" applyBorder="0" applyAlignment="0">
      <alignment horizontal="right"/>
      <protection locked="0"/>
    </xf>
    <xf numFmtId="0" fontId="140" fillId="0" borderId="0">
      <protection locked="0"/>
    </xf>
    <xf numFmtId="3" fontId="35" fillId="0" borderId="0"/>
    <xf numFmtId="227" fontId="144" fillId="0" borderId="36" applyFont="0" applyFill="0" applyBorder="0" applyAlignment="0" applyProtection="0"/>
    <xf numFmtId="227" fontId="144" fillId="0" borderId="36" applyFont="0" applyFill="0" applyBorder="0" applyAlignment="0" applyProtection="0"/>
    <xf numFmtId="227" fontId="144" fillId="0" borderId="36" applyFont="0" applyFill="0" applyBorder="0" applyAlignment="0" applyProtection="0"/>
    <xf numFmtId="0" fontId="145" fillId="0" borderId="0" applyNumberFormat="0" applyFill="0" applyBorder="0" applyAlignment="0" applyProtection="0">
      <alignment vertical="top"/>
      <protection locked="0"/>
    </xf>
    <xf numFmtId="0" fontId="146" fillId="0" borderId="0">
      <alignment vertical="center"/>
    </xf>
    <xf numFmtId="167" fontId="147" fillId="0" borderId="0" applyFill="0" applyBorder="0" applyProtection="0">
      <alignment vertical="top"/>
    </xf>
    <xf numFmtId="228" fontId="36" fillId="0" borderId="0" applyFill="0" applyBorder="0">
      <alignment horizontal="right"/>
      <protection locked="0"/>
    </xf>
    <xf numFmtId="0" fontId="148" fillId="98" borderId="37">
      <alignment horizontal="left" vertical="center" wrapText="1"/>
    </xf>
    <xf numFmtId="0" fontId="148" fillId="98" borderId="37">
      <alignment horizontal="left" vertical="center" wrapText="1"/>
    </xf>
    <xf numFmtId="3" fontId="149" fillId="99" borderId="37">
      <protection locked="0"/>
    </xf>
    <xf numFmtId="3" fontId="149" fillId="99" borderId="37">
      <protection locked="0"/>
    </xf>
    <xf numFmtId="229" fontId="150" fillId="100" borderId="37">
      <alignment horizontal="left"/>
      <protection locked="0"/>
    </xf>
    <xf numFmtId="229" fontId="150" fillId="100" borderId="37">
      <alignment horizontal="left"/>
      <protection locked="0"/>
    </xf>
    <xf numFmtId="230" fontId="150" fillId="100" borderId="37">
      <protection locked="0"/>
    </xf>
    <xf numFmtId="230" fontId="150" fillId="100" borderId="37">
      <protection locked="0"/>
    </xf>
    <xf numFmtId="0" fontId="150" fillId="100" borderId="37">
      <alignment horizontal="center"/>
      <protection locked="0"/>
    </xf>
    <xf numFmtId="0" fontId="150" fillId="100" borderId="37">
      <alignment horizontal="center"/>
      <protection locked="0"/>
    </xf>
    <xf numFmtId="231" fontId="13" fillId="0" borderId="0" applyFont="0" applyFill="0" applyBorder="0" applyAlignment="0" applyProtection="0"/>
    <xf numFmtId="232" fontId="13" fillId="0" borderId="0" applyFont="0" applyFill="0" applyBorder="0" applyAlignment="0" applyProtection="0"/>
    <xf numFmtId="38" fontId="151" fillId="0" borderId="0"/>
    <xf numFmtId="38" fontId="152" fillId="0" borderId="0"/>
    <xf numFmtId="38" fontId="153" fillId="0" borderId="0"/>
    <xf numFmtId="38" fontId="154" fillId="0" borderId="0"/>
    <xf numFmtId="0" fontId="155" fillId="0" borderId="0"/>
    <xf numFmtId="0" fontId="155" fillId="0" borderId="0"/>
    <xf numFmtId="201" fontId="79" fillId="0" borderId="0" applyFill="0" applyBorder="0" applyAlignment="0" applyProtection="0"/>
    <xf numFmtId="190" fontId="2" fillId="0" borderId="0" applyFill="0" applyAlignment="0"/>
    <xf numFmtId="191" fontId="4" fillId="0" borderId="0" applyFill="0" applyAlignment="0"/>
    <xf numFmtId="190" fontId="2" fillId="0" borderId="0" applyFill="0" applyAlignment="0"/>
    <xf numFmtId="195" fontId="2" fillId="0" borderId="0" applyFill="0" applyAlignment="0"/>
    <xf numFmtId="191" fontId="4" fillId="0" borderId="0" applyFill="0" applyAlignment="0"/>
    <xf numFmtId="0" fontId="156" fillId="0" borderId="38" applyNumberFormat="0" applyFill="0" applyAlignment="0" applyProtection="0"/>
    <xf numFmtId="0" fontId="157" fillId="0" borderId="39" applyNumberFormat="0" applyFill="0" applyAlignment="0" applyProtection="0"/>
    <xf numFmtId="187" fontId="62" fillId="0" borderId="0"/>
    <xf numFmtId="0" fontId="17" fillId="0" borderId="0"/>
    <xf numFmtId="167" fontId="158" fillId="0" borderId="0"/>
    <xf numFmtId="0" fontId="13" fillId="0" borderId="0">
      <alignment horizontal="center"/>
    </xf>
    <xf numFmtId="0" fontId="13" fillId="0" borderId="0" applyFont="0" applyFill="0" applyBorder="0" applyAlignment="0" applyProtection="0"/>
    <xf numFmtId="0" fontId="13" fillId="0" borderId="0" applyFont="0" applyFill="0" applyBorder="0" applyAlignment="0" applyProtection="0"/>
    <xf numFmtId="233" fontId="13" fillId="0" borderId="0" applyFont="0" applyFill="0" applyBorder="0" applyAlignment="0" applyProtection="0"/>
    <xf numFmtId="234" fontId="13" fillId="0" borderId="0" applyFont="0" applyFill="0" applyBorder="0" applyAlignment="0" applyProtection="0"/>
    <xf numFmtId="2" fontId="35" fillId="0" borderId="40" applyFont="0" applyFill="0" applyBorder="0" applyAlignment="0"/>
    <xf numFmtId="235" fontId="159" fillId="0" borderId="2">
      <alignment horizontal="right"/>
      <protection locked="0"/>
    </xf>
    <xf numFmtId="235" fontId="159" fillId="0" borderId="2">
      <alignment horizontal="right"/>
      <protection locked="0"/>
    </xf>
    <xf numFmtId="235" fontId="159" fillId="0" borderId="2">
      <alignment horizontal="right"/>
      <protection locked="0"/>
    </xf>
    <xf numFmtId="0" fontId="13" fillId="0" borderId="0" applyFont="0" applyFill="0" applyBorder="0" applyAlignment="0" applyProtection="0"/>
    <xf numFmtId="0" fontId="13" fillId="0" borderId="0" applyFont="0" applyFill="0" applyBorder="0" applyAlignment="0" applyProtection="0"/>
    <xf numFmtId="236" fontId="13" fillId="0" borderId="0" applyFont="0" applyFill="0" applyBorder="0" applyAlignment="0" applyProtection="0"/>
    <xf numFmtId="237" fontId="13" fillId="0" borderId="0" applyFont="0" applyFill="0" applyBorder="0" applyAlignment="0" applyProtection="0"/>
    <xf numFmtId="238" fontId="15" fillId="0" borderId="0" applyFont="0" applyFill="0" applyBorder="0" applyAlignment="0" applyProtection="0"/>
    <xf numFmtId="239" fontId="15" fillId="0" borderId="0" applyFont="0" applyFill="0" applyBorder="0" applyAlignment="0" applyProtection="0"/>
    <xf numFmtId="240" fontId="15" fillId="0" borderId="0" applyFont="0" applyFill="0" applyBorder="0" applyAlignment="0" applyProtection="0"/>
    <xf numFmtId="241" fontId="83" fillId="0" borderId="0" applyFont="0" applyFill="0" applyBorder="0" applyProtection="0">
      <alignment horizontal="right"/>
    </xf>
    <xf numFmtId="242" fontId="83" fillId="0" borderId="0" applyFont="0" applyFill="0" applyBorder="0" applyProtection="0">
      <alignment horizontal="right"/>
    </xf>
    <xf numFmtId="243" fontId="62" fillId="0" borderId="0" applyFill="0" applyBorder="0" applyProtection="0">
      <alignment horizontal="right"/>
    </xf>
    <xf numFmtId="244" fontId="62" fillId="0" borderId="0" applyFill="0" applyBorder="0" applyProtection="0">
      <alignment horizontal="right"/>
    </xf>
    <xf numFmtId="219" fontId="160" fillId="0" borderId="0" applyFont="0" applyFill="0" applyBorder="0" applyAlignment="0" applyProtection="0"/>
    <xf numFmtId="245" fontId="161" fillId="0" borderId="0" applyProtection="0">
      <alignment horizontal="justify" vertical="top"/>
      <protection locked="0"/>
    </xf>
    <xf numFmtId="167" fontId="162" fillId="0" borderId="0">
      <alignment vertical="center"/>
    </xf>
    <xf numFmtId="0" fontId="163" fillId="18" borderId="0" applyNumberFormat="0" applyBorder="0" applyAlignment="0" applyProtection="0"/>
    <xf numFmtId="0" fontId="157" fillId="84" borderId="0" applyNumberFormat="0" applyBorder="0" applyAlignment="0" applyProtection="0"/>
    <xf numFmtId="0" fontId="164" fillId="0" borderId="0">
      <alignment horizontal="left"/>
    </xf>
    <xf numFmtId="37" fontId="165" fillId="0" borderId="0"/>
    <xf numFmtId="0" fontId="36" fillId="0" borderId="0"/>
    <xf numFmtId="37" fontId="62" fillId="0" borderId="0">
      <alignment vertical="center"/>
    </xf>
    <xf numFmtId="0" fontId="36" fillId="0" borderId="12"/>
    <xf numFmtId="0" fontId="36" fillId="0" borderId="12"/>
    <xf numFmtId="0" fontId="36" fillId="0" borderId="12"/>
    <xf numFmtId="0" fontId="36" fillId="0" borderId="12"/>
    <xf numFmtId="164" fontId="166" fillId="0" borderId="0">
      <alignment vertical="center"/>
    </xf>
    <xf numFmtId="0" fontId="13" fillId="0" borderId="0"/>
    <xf numFmtId="172" fontId="167" fillId="0" borderId="0"/>
    <xf numFmtId="172" fontId="167" fillId="0" borderId="0"/>
    <xf numFmtId="0" fontId="55" fillId="0" borderId="0"/>
    <xf numFmtId="172" fontId="1" fillId="0" borderId="0"/>
    <xf numFmtId="172" fontId="10" fillId="0" borderId="0"/>
    <xf numFmtId="172" fontId="10" fillId="0" borderId="0"/>
    <xf numFmtId="172" fontId="13" fillId="0" borderId="0"/>
    <xf numFmtId="172" fontId="13" fillId="0" borderId="0"/>
    <xf numFmtId="172" fontId="168" fillId="0" borderId="0"/>
    <xf numFmtId="172" fontId="2" fillId="0" borderId="0"/>
    <xf numFmtId="172" fontId="169" fillId="0" borderId="0"/>
    <xf numFmtId="0" fontId="170" fillId="0" borderId="0">
      <alignment horizontal="right"/>
    </xf>
    <xf numFmtId="0" fontId="2" fillId="0" borderId="0"/>
    <xf numFmtId="0" fontId="171" fillId="0" borderId="0"/>
    <xf numFmtId="0" fontId="172" fillId="0" borderId="0"/>
    <xf numFmtId="0" fontId="19" fillId="0" borderId="0"/>
    <xf numFmtId="172" fontId="173" fillId="0" borderId="0"/>
    <xf numFmtId="0" fontId="51" fillId="0" borderId="0"/>
    <xf numFmtId="1" fontId="19" fillId="0" borderId="0"/>
    <xf numFmtId="0" fontId="174" fillId="0" borderId="0"/>
    <xf numFmtId="0" fontId="175" fillId="0" borderId="0"/>
    <xf numFmtId="0" fontId="176" fillId="0" borderId="0"/>
    <xf numFmtId="0" fontId="17" fillId="0" borderId="0"/>
    <xf numFmtId="0" fontId="10"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0" fontId="79" fillId="83" borderId="20" applyNumberFormat="0" applyFont="0" applyAlignment="0" applyProtection="0"/>
    <xf numFmtId="0" fontId="79" fillId="83" borderId="20" applyNumberFormat="0" applyFont="0" applyAlignment="0" applyProtection="0"/>
    <xf numFmtId="0" fontId="79" fillId="83" borderId="20" applyNumberFormat="0" applyFont="0" applyAlignment="0" applyProtection="0"/>
    <xf numFmtId="0" fontId="10" fillId="101" borderId="41" applyNumberFormat="0" applyFont="0" applyAlignment="0" applyProtection="0"/>
    <xf numFmtId="0" fontId="10" fillId="101" borderId="41" applyNumberFormat="0" applyFont="0" applyAlignment="0" applyProtection="0"/>
    <xf numFmtId="0" fontId="2" fillId="101" borderId="41" applyNumberFormat="0" applyFont="0" applyAlignment="0" applyProtection="0"/>
    <xf numFmtId="246" fontId="62" fillId="0" borderId="0" applyBorder="0" applyProtection="0">
      <alignment horizontal="right"/>
    </xf>
    <xf numFmtId="246" fontId="141" fillId="102" borderId="0" applyBorder="0" applyProtection="0">
      <alignment horizontal="right"/>
    </xf>
    <xf numFmtId="246" fontId="57" fillId="0" borderId="15" applyBorder="0"/>
    <xf numFmtId="246" fontId="57" fillId="0" borderId="15" applyBorder="0"/>
    <xf numFmtId="246" fontId="57" fillId="0" borderId="15" applyBorder="0"/>
    <xf numFmtId="246" fontId="57" fillId="0" borderId="15" applyBorder="0"/>
    <xf numFmtId="246" fontId="57" fillId="0" borderId="15" applyBorder="0"/>
    <xf numFmtId="246" fontId="177" fillId="0" borderId="0" applyBorder="0" applyProtection="0">
      <alignment horizontal="right"/>
    </xf>
    <xf numFmtId="247" fontId="177" fillId="0" borderId="0" applyBorder="0" applyProtection="0">
      <alignment horizontal="right"/>
    </xf>
    <xf numFmtId="247" fontId="178" fillId="102" borderId="0" applyProtection="0">
      <alignment horizontal="right"/>
    </xf>
    <xf numFmtId="37" fontId="162" fillId="0" borderId="0" applyFill="0" applyBorder="0" applyProtection="0">
      <alignment horizontal="right"/>
    </xf>
    <xf numFmtId="248" fontId="35" fillId="0" borderId="0" applyBorder="0" applyProtection="0">
      <protection locked="0" hidden="1"/>
    </xf>
    <xf numFmtId="249" fontId="179" fillId="0" borderId="2" applyBorder="0">
      <alignment horizontal="center"/>
    </xf>
    <xf numFmtId="249" fontId="179" fillId="0" borderId="2" applyBorder="0">
      <alignment horizontal="center"/>
    </xf>
    <xf numFmtId="249" fontId="179" fillId="0" borderId="2" applyBorder="0">
      <alignment horizontal="center"/>
    </xf>
    <xf numFmtId="250" fontId="180" fillId="0" borderId="2" applyBorder="0">
      <alignment horizontal="center"/>
    </xf>
    <xf numFmtId="250" fontId="180" fillId="0" borderId="2" applyBorder="0">
      <alignment horizontal="center"/>
    </xf>
    <xf numFmtId="250" fontId="180" fillId="0" borderId="2" applyBorder="0">
      <alignment horizontal="center"/>
    </xf>
    <xf numFmtId="223" fontId="62" fillId="0" borderId="0" applyFill="0" applyBorder="0" applyProtection="0"/>
    <xf numFmtId="224" fontId="62" fillId="0" borderId="0" applyFill="0" applyBorder="0" applyProtection="0"/>
    <xf numFmtId="225" fontId="62" fillId="0" borderId="0" applyFill="0" applyBorder="0" applyProtection="0"/>
    <xf numFmtId="0" fontId="13" fillId="0" borderId="0"/>
    <xf numFmtId="0" fontId="181" fillId="0" borderId="0"/>
    <xf numFmtId="0" fontId="182" fillId="45" borderId="42" applyNumberFormat="0" applyAlignment="0" applyProtection="0"/>
    <xf numFmtId="0" fontId="183" fillId="88" borderId="42" applyNumberFormat="0" applyAlignment="0" applyProtection="0"/>
    <xf numFmtId="0" fontId="183" fillId="88" borderId="42" applyNumberFormat="0" applyAlignment="0" applyProtection="0"/>
    <xf numFmtId="0" fontId="182" fillId="45" borderId="42" applyNumberFormat="0" applyAlignment="0" applyProtection="0"/>
    <xf numFmtId="0" fontId="182" fillId="45" borderId="42" applyNumberFormat="0" applyAlignment="0" applyProtection="0"/>
    <xf numFmtId="0" fontId="182" fillId="45" borderId="42" applyNumberFormat="0" applyAlignment="0" applyProtection="0"/>
    <xf numFmtId="0" fontId="182" fillId="45" borderId="42" applyNumberFormat="0" applyAlignment="0" applyProtection="0"/>
    <xf numFmtId="40" fontId="45" fillId="103" borderId="0">
      <alignment horizontal="right"/>
    </xf>
    <xf numFmtId="0" fontId="184" fillId="98" borderId="0">
      <alignment horizontal="center"/>
    </xf>
    <xf numFmtId="0" fontId="185" fillId="104" borderId="0"/>
    <xf numFmtId="0" fontId="186" fillId="103" borderId="0" applyBorder="0">
      <alignment horizontal="centerContinuous"/>
    </xf>
    <xf numFmtId="0" fontId="187" fillId="104" borderId="0" applyBorder="0">
      <alignment horizontal="centerContinuous"/>
    </xf>
    <xf numFmtId="0" fontId="118" fillId="0" borderId="0" applyNumberFormat="0" applyFill="0" applyBorder="0" applyAlignment="0" applyProtection="0"/>
    <xf numFmtId="0" fontId="188" fillId="0" borderId="0"/>
    <xf numFmtId="1" fontId="189" fillId="0" borderId="0" applyProtection="0">
      <alignment horizontal="right" vertical="center"/>
    </xf>
    <xf numFmtId="0" fontId="190" fillId="0" borderId="0">
      <alignment horizontal="center"/>
    </xf>
    <xf numFmtId="49" fontId="191" fillId="0" borderId="18" applyFill="0" applyProtection="0">
      <alignment vertical="center"/>
    </xf>
    <xf numFmtId="167" fontId="13" fillId="0" borderId="0" applyFill="0" applyBorder="0" applyProtection="0">
      <alignment vertical="top"/>
    </xf>
    <xf numFmtId="251" fontId="13" fillId="0" borderId="0" applyFont="0" applyFill="0" applyBorder="0" applyAlignment="0" applyProtection="0"/>
    <xf numFmtId="252" fontId="13" fillId="0" borderId="0" applyFont="0" applyFill="0" applyBorder="0" applyAlignment="0" applyProtection="0"/>
    <xf numFmtId="168" fontId="162" fillId="0" borderId="0"/>
    <xf numFmtId="9" fontId="6" fillId="0" borderId="0" applyFont="0" applyFill="0" applyBorder="0" applyAlignment="0" applyProtection="0"/>
    <xf numFmtId="253" fontId="12" fillId="0" borderId="0" applyFont="0" applyFill="0" applyAlignment="0" applyProtection="0"/>
    <xf numFmtId="167" fontId="6" fillId="0" borderId="0" applyFont="0" applyFill="0" applyBorder="0" applyAlignment="0" applyProtection="0"/>
    <xf numFmtId="10" fontId="13" fillId="0" borderId="0" applyFont="0" applyFill="0" applyBorder="0" applyAlignment="0" applyProtection="0"/>
    <xf numFmtId="254" fontId="83" fillId="0" borderId="0" applyFont="0" applyFill="0" applyBorder="0" applyProtection="0">
      <alignment horizontal="right"/>
    </xf>
    <xf numFmtId="255" fontId="62" fillId="0" borderId="0" applyBorder="0" applyProtection="0">
      <alignment horizontal="right"/>
    </xf>
    <xf numFmtId="255" fontId="141" fillId="102" borderId="0" applyProtection="0">
      <alignment horizontal="right"/>
    </xf>
    <xf numFmtId="255" fontId="177" fillId="0" borderId="0" applyFont="0" applyBorder="0" applyProtection="0">
      <alignment horizontal="right"/>
    </xf>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69" fillId="0" borderId="0" applyFont="0" applyFill="0" applyBorder="0" applyAlignment="0" applyProtection="0"/>
    <xf numFmtId="256" fontId="115" fillId="0" borderId="0" applyBorder="0"/>
    <xf numFmtId="167" fontId="13" fillId="0" borderId="0" applyFont="0" applyFill="0" applyBorder="0" applyAlignment="0" applyProtection="0"/>
    <xf numFmtId="10" fontId="13" fillId="0" borderId="0" applyFont="0" applyFill="0" applyBorder="0" applyAlignment="0" applyProtection="0"/>
    <xf numFmtId="257" fontId="62" fillId="0" borderId="0" applyFill="0" applyBorder="0" applyProtection="0"/>
    <xf numFmtId="256" fontId="62" fillId="0" borderId="0" applyFill="0" applyBorder="0" applyProtection="0"/>
    <xf numFmtId="258" fontId="62" fillId="0" borderId="0" applyFill="0" applyBorder="0" applyProtection="0"/>
    <xf numFmtId="259" fontId="62" fillId="0" borderId="0" applyFill="0" applyBorder="0" applyProtection="0"/>
    <xf numFmtId="9" fontId="12" fillId="0" borderId="0" applyFont="0" applyFill="0" applyAlignment="0" applyProtection="0"/>
    <xf numFmtId="0" fontId="36" fillId="0" borderId="0" applyFill="0" applyBorder="0">
      <alignment horizontal="right"/>
      <protection locked="0"/>
    </xf>
    <xf numFmtId="39" fontId="62" fillId="0" borderId="0">
      <alignment vertical="center"/>
    </xf>
    <xf numFmtId="168" fontId="62" fillId="0" borderId="0"/>
    <xf numFmtId="190" fontId="2" fillId="0" borderId="0" applyFill="0" applyAlignment="0"/>
    <xf numFmtId="191" fontId="4" fillId="0" borderId="0" applyFill="0" applyAlignment="0"/>
    <xf numFmtId="190" fontId="2" fillId="0" borderId="0" applyFill="0" applyAlignment="0"/>
    <xf numFmtId="195" fontId="2" fillId="0" borderId="0" applyFill="0" applyAlignment="0"/>
    <xf numFmtId="191" fontId="4" fillId="0" borderId="0" applyFill="0" applyAlignment="0"/>
    <xf numFmtId="0" fontId="13" fillId="0" borderId="0"/>
    <xf numFmtId="260" fontId="192" fillId="0" borderId="43" applyBorder="0">
      <alignment horizontal="right"/>
      <protection locked="0"/>
    </xf>
    <xf numFmtId="178" fontId="94" fillId="0" borderId="0"/>
    <xf numFmtId="0" fontId="193" fillId="0" borderId="0">
      <alignment horizontal="left"/>
    </xf>
    <xf numFmtId="0" fontId="193" fillId="0" borderId="0">
      <alignment horizontal="right"/>
    </xf>
    <xf numFmtId="261" fontId="36" fillId="0" borderId="0" applyFill="0" applyBorder="0">
      <alignment horizontal="right"/>
      <protection locked="0"/>
    </xf>
    <xf numFmtId="262" fontId="36" fillId="0" borderId="0">
      <alignment horizontal="right"/>
      <protection locked="0"/>
    </xf>
    <xf numFmtId="0" fontId="194" fillId="0" borderId="0" applyNumberFormat="0" applyFill="0" applyBorder="0" applyAlignment="0" applyProtection="0">
      <alignment horizontal="left"/>
      <protection locked="0"/>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195" fillId="0" borderId="44">
      <alignment horizontal="centerContinuous"/>
    </xf>
    <xf numFmtId="0" fontId="94" fillId="105" borderId="0">
      <alignment horizontal="left" vertical="top"/>
    </xf>
    <xf numFmtId="0" fontId="196" fillId="106" borderId="0">
      <alignment horizontal="center" vertical="center"/>
    </xf>
    <xf numFmtId="0" fontId="197" fillId="0" borderId="45">
      <alignment vertical="center"/>
    </xf>
    <xf numFmtId="4" fontId="2" fillId="19" borderId="42" applyNumberFormat="0" applyProtection="0">
      <alignment vertical="center"/>
    </xf>
    <xf numFmtId="4" fontId="45" fillId="19" borderId="42" applyNumberFormat="0" applyProtection="0">
      <alignment vertical="center"/>
    </xf>
    <xf numFmtId="4" fontId="45" fillId="19" borderId="42" applyNumberFormat="0" applyProtection="0">
      <alignment vertical="center"/>
    </xf>
    <xf numFmtId="4" fontId="2" fillId="19" borderId="42" applyNumberFormat="0" applyProtection="0">
      <alignment vertical="center"/>
    </xf>
    <xf numFmtId="4" fontId="45" fillId="19" borderId="42" applyNumberFormat="0" applyProtection="0">
      <alignment vertical="center"/>
    </xf>
    <xf numFmtId="4" fontId="2" fillId="19" borderId="42" applyNumberFormat="0" applyProtection="0">
      <alignment vertical="center"/>
    </xf>
    <xf numFmtId="4" fontId="2" fillId="19" borderId="42" applyNumberFormat="0" applyProtection="0">
      <alignment vertical="center"/>
    </xf>
    <xf numFmtId="4" fontId="2" fillId="19" borderId="42" applyNumberFormat="0" applyProtection="0">
      <alignment horizontal="left" vertical="center" indent="1"/>
    </xf>
    <xf numFmtId="4" fontId="2" fillId="19" borderId="42" applyNumberFormat="0" applyProtection="0">
      <alignment horizontal="left" vertical="center" indent="1"/>
    </xf>
    <xf numFmtId="4" fontId="2" fillId="19" borderId="42" applyNumberFormat="0" applyProtection="0">
      <alignment horizontal="left" vertical="center" indent="1"/>
    </xf>
    <xf numFmtId="4" fontId="2" fillId="19"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4" fontId="2" fillId="108" borderId="42" applyNumberFormat="0" applyProtection="0">
      <alignment horizontal="right" vertical="center"/>
    </xf>
    <xf numFmtId="4" fontId="2" fillId="108" borderId="42" applyNumberFormat="0" applyProtection="0">
      <alignment horizontal="right" vertical="center"/>
    </xf>
    <xf numFmtId="4" fontId="2" fillId="109" borderId="42" applyNumberFormat="0" applyProtection="0">
      <alignment horizontal="right" vertical="center"/>
    </xf>
    <xf numFmtId="4" fontId="2" fillId="109" borderId="42" applyNumberFormat="0" applyProtection="0">
      <alignment horizontal="right" vertical="center"/>
    </xf>
    <xf numFmtId="4" fontId="2" fillId="110" borderId="42" applyNumberFormat="0" applyProtection="0">
      <alignment horizontal="right" vertical="center"/>
    </xf>
    <xf numFmtId="4" fontId="2" fillId="110" borderId="42" applyNumberFormat="0" applyProtection="0">
      <alignment horizontal="right" vertical="center"/>
    </xf>
    <xf numFmtId="4" fontId="2" fillId="111" borderId="42" applyNumberFormat="0" applyProtection="0">
      <alignment horizontal="right" vertical="center"/>
    </xf>
    <xf numFmtId="4" fontId="2" fillId="111" borderId="42" applyNumberFormat="0" applyProtection="0">
      <alignment horizontal="right" vertical="center"/>
    </xf>
    <xf numFmtId="4" fontId="2" fillId="112" borderId="42" applyNumberFormat="0" applyProtection="0">
      <alignment horizontal="right" vertical="center"/>
    </xf>
    <xf numFmtId="4" fontId="2" fillId="112" borderId="42" applyNumberFormat="0" applyProtection="0">
      <alignment horizontal="right" vertical="center"/>
    </xf>
    <xf numFmtId="4" fontId="2" fillId="25" borderId="42" applyNumberFormat="0" applyProtection="0">
      <alignment horizontal="right" vertical="center"/>
    </xf>
    <xf numFmtId="4" fontId="2" fillId="25" borderId="42" applyNumberFormat="0" applyProtection="0">
      <alignment horizontal="right" vertical="center"/>
    </xf>
    <xf numFmtId="4" fontId="2" fillId="113" borderId="42" applyNumberFormat="0" applyProtection="0">
      <alignment horizontal="right" vertical="center"/>
    </xf>
    <xf numFmtId="4" fontId="2" fillId="113" borderId="42" applyNumberFormat="0" applyProtection="0">
      <alignment horizontal="right" vertical="center"/>
    </xf>
    <xf numFmtId="4" fontId="2" fillId="114" borderId="42" applyNumberFormat="0" applyProtection="0">
      <alignment horizontal="right" vertical="center"/>
    </xf>
    <xf numFmtId="4" fontId="2" fillId="114" borderId="42" applyNumberFormat="0" applyProtection="0">
      <alignment horizontal="right" vertical="center"/>
    </xf>
    <xf numFmtId="4" fontId="2" fillId="115" borderId="42" applyNumberFormat="0" applyProtection="0">
      <alignment horizontal="right" vertical="center"/>
    </xf>
    <xf numFmtId="4" fontId="2" fillId="115" borderId="42" applyNumberFormat="0" applyProtection="0">
      <alignment horizontal="right" vertical="center"/>
    </xf>
    <xf numFmtId="4" fontId="2" fillId="116" borderId="42" applyNumberFormat="0" applyProtection="0">
      <alignment horizontal="left" vertical="center" indent="1"/>
    </xf>
    <xf numFmtId="4" fontId="2" fillId="116" borderId="42"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24" borderId="0" applyNumberFormat="0" applyProtection="0">
      <alignment horizontal="left" vertical="center" indent="1"/>
    </xf>
    <xf numFmtId="4" fontId="199" fillId="24" borderId="0"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4" fontId="2" fillId="117" borderId="42" applyNumberFormat="0" applyProtection="0">
      <alignment horizontal="left" vertical="center" indent="1"/>
    </xf>
    <xf numFmtId="4" fontId="94" fillId="117" borderId="42" applyNumberFormat="0" applyProtection="0">
      <alignment horizontal="left" vertical="center" indent="1"/>
    </xf>
    <xf numFmtId="4" fontId="94" fillId="117" borderId="42" applyNumberFormat="0" applyProtection="0">
      <alignment horizontal="left" vertical="center" indent="1"/>
    </xf>
    <xf numFmtId="4" fontId="2" fillId="117" borderId="42" applyNumberFormat="0" applyProtection="0">
      <alignment horizontal="left" vertical="center" indent="1"/>
    </xf>
    <xf numFmtId="4" fontId="2" fillId="118" borderId="42" applyNumberFormat="0" applyProtection="0">
      <alignment horizontal="left" vertical="center" indent="1"/>
    </xf>
    <xf numFmtId="4" fontId="94" fillId="118" borderId="42" applyNumberFormat="0" applyProtection="0">
      <alignment horizontal="left" vertical="center" indent="1"/>
    </xf>
    <xf numFmtId="4" fontId="94" fillId="118" borderId="42" applyNumberFormat="0" applyProtection="0">
      <alignment horizontal="left" vertical="center" indent="1"/>
    </xf>
    <xf numFmtId="4" fontId="2" fillId="118" borderId="42" applyNumberFormat="0" applyProtection="0">
      <alignment horizontal="left" vertical="center" indent="1"/>
    </xf>
    <xf numFmtId="172" fontId="198" fillId="118" borderId="42" applyNumberFormat="0" applyProtection="0">
      <alignment horizontal="left" vertical="center" indent="1"/>
    </xf>
    <xf numFmtId="0" fontId="13" fillId="118" borderId="42" applyNumberFormat="0" applyProtection="0">
      <alignment horizontal="left" vertical="center" indent="1"/>
    </xf>
    <xf numFmtId="0" fontId="13" fillId="118" borderId="42" applyNumberFormat="0" applyProtection="0">
      <alignment horizontal="left" vertical="center" indent="1"/>
    </xf>
    <xf numFmtId="172" fontId="198" fillId="118" borderId="42" applyNumberFormat="0" applyProtection="0">
      <alignment horizontal="left" vertical="center" indent="1"/>
    </xf>
    <xf numFmtId="172" fontId="198" fillId="118" borderId="42" applyNumberFormat="0" applyProtection="0">
      <alignment horizontal="left" vertical="center" indent="1"/>
    </xf>
    <xf numFmtId="0" fontId="13" fillId="118" borderId="42" applyNumberFormat="0" applyProtection="0">
      <alignment horizontal="left" vertical="center" indent="1"/>
    </xf>
    <xf numFmtId="0" fontId="13" fillId="118" borderId="42" applyNumberFormat="0" applyProtection="0">
      <alignment horizontal="left" vertical="center" indent="1"/>
    </xf>
    <xf numFmtId="172" fontId="198" fillId="118" borderId="42" applyNumberFormat="0" applyProtection="0">
      <alignment horizontal="left" vertical="center" indent="1"/>
    </xf>
    <xf numFmtId="172" fontId="198" fillId="23" borderId="42" applyNumberFormat="0" applyProtection="0">
      <alignment horizontal="left" vertical="center" indent="1"/>
    </xf>
    <xf numFmtId="0" fontId="13" fillId="23" borderId="42" applyNumberFormat="0" applyProtection="0">
      <alignment horizontal="left" vertical="center" indent="1"/>
    </xf>
    <xf numFmtId="0" fontId="13" fillId="23" borderId="42" applyNumberFormat="0" applyProtection="0">
      <alignment horizontal="left" vertical="center" indent="1"/>
    </xf>
    <xf numFmtId="172" fontId="198" fillId="23" borderId="42" applyNumberFormat="0" applyProtection="0">
      <alignment horizontal="left" vertical="center" indent="1"/>
    </xf>
    <xf numFmtId="172" fontId="198" fillId="23" borderId="42" applyNumberFormat="0" applyProtection="0">
      <alignment horizontal="left" vertical="center" indent="1"/>
    </xf>
    <xf numFmtId="0" fontId="13" fillId="23" borderId="42" applyNumberFormat="0" applyProtection="0">
      <alignment horizontal="left" vertical="center" indent="1"/>
    </xf>
    <xf numFmtId="0" fontId="13" fillId="23" borderId="42" applyNumberFormat="0" applyProtection="0">
      <alignment horizontal="left" vertical="center" indent="1"/>
    </xf>
    <xf numFmtId="172" fontId="198" fillId="23" borderId="42" applyNumberFormat="0" applyProtection="0">
      <alignment horizontal="left" vertical="center" indent="1"/>
    </xf>
    <xf numFmtId="172" fontId="198" fillId="92" borderId="42" applyNumberFormat="0" applyProtection="0">
      <alignment horizontal="left" vertical="center" indent="1"/>
    </xf>
    <xf numFmtId="0" fontId="13" fillId="92" borderId="42" applyNumberFormat="0" applyProtection="0">
      <alignment horizontal="left" vertical="center" indent="1"/>
    </xf>
    <xf numFmtId="0" fontId="13" fillId="92" borderId="42" applyNumberFormat="0" applyProtection="0">
      <alignment horizontal="left" vertical="center" indent="1"/>
    </xf>
    <xf numFmtId="172" fontId="198" fillId="92" borderId="42" applyNumberFormat="0" applyProtection="0">
      <alignment horizontal="left" vertical="center" indent="1"/>
    </xf>
    <xf numFmtId="172" fontId="198" fillId="92" borderId="42" applyNumberFormat="0" applyProtection="0">
      <alignment horizontal="left" vertical="center" indent="1"/>
    </xf>
    <xf numFmtId="0" fontId="13" fillId="92" borderId="42" applyNumberFormat="0" applyProtection="0">
      <alignment horizontal="left" vertical="center" indent="1"/>
    </xf>
    <xf numFmtId="0" fontId="13" fillId="92" borderId="42" applyNumberFormat="0" applyProtection="0">
      <alignment horizontal="left" vertical="center" indent="1"/>
    </xf>
    <xf numFmtId="172" fontId="198" fillId="92"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0" fontId="79" fillId="103" borderId="47" applyNumberFormat="0">
      <protection locked="0"/>
    </xf>
    <xf numFmtId="0" fontId="79" fillId="103" borderId="47" applyNumberFormat="0">
      <protection locked="0"/>
    </xf>
    <xf numFmtId="0" fontId="2" fillId="0" borderId="0"/>
    <xf numFmtId="0" fontId="13" fillId="0" borderId="0"/>
    <xf numFmtId="0" fontId="200" fillId="50" borderId="48" applyBorder="0"/>
    <xf numFmtId="0" fontId="200" fillId="50" borderId="48" applyBorder="0"/>
    <xf numFmtId="4" fontId="2" fillId="96" borderId="42" applyNumberFormat="0" applyProtection="0">
      <alignment vertical="center"/>
    </xf>
    <xf numFmtId="4" fontId="2" fillId="96" borderId="42" applyNumberFormat="0" applyProtection="0">
      <alignment vertical="center"/>
    </xf>
    <xf numFmtId="4" fontId="2" fillId="96" borderId="42" applyNumberFormat="0" applyProtection="0">
      <alignment vertical="center"/>
    </xf>
    <xf numFmtId="4" fontId="2" fillId="96" borderId="42" applyNumberFormat="0" applyProtection="0">
      <alignment vertical="center"/>
    </xf>
    <xf numFmtId="4" fontId="2" fillId="96" borderId="42" applyNumberFormat="0" applyProtection="0">
      <alignment horizontal="left" vertical="center" indent="1"/>
    </xf>
    <xf numFmtId="4" fontId="2" fillId="96" borderId="42" applyNumberFormat="0" applyProtection="0">
      <alignment horizontal="left" vertical="center" indent="1"/>
    </xf>
    <xf numFmtId="4" fontId="2" fillId="96" borderId="42" applyNumberFormat="0" applyProtection="0">
      <alignment horizontal="left" vertical="center" indent="1"/>
    </xf>
    <xf numFmtId="4" fontId="2" fillId="96" borderId="42" applyNumberFormat="0" applyProtection="0">
      <alignment horizontal="left" vertical="center" indent="1"/>
    </xf>
    <xf numFmtId="4" fontId="2" fillId="117" borderId="42" applyNumberFormat="0" applyProtection="0">
      <alignment horizontal="right" vertical="center"/>
    </xf>
    <xf numFmtId="4" fontId="45" fillId="117" borderId="42" applyNumberFormat="0" applyProtection="0">
      <alignment horizontal="right" vertical="center"/>
    </xf>
    <xf numFmtId="4" fontId="45" fillId="117" borderId="42" applyNumberFormat="0" applyProtection="0">
      <alignment horizontal="right" vertical="center"/>
    </xf>
    <xf numFmtId="4" fontId="71" fillId="0" borderId="20" applyNumberFormat="0" applyProtection="0">
      <alignment horizontal="right" vertical="center"/>
    </xf>
    <xf numFmtId="4" fontId="71" fillId="0" borderId="20" applyNumberFormat="0" applyProtection="0">
      <alignment horizontal="right" vertical="center"/>
    </xf>
    <xf numFmtId="4" fontId="71" fillId="0" borderId="20" applyNumberFormat="0" applyProtection="0">
      <alignment horizontal="right" vertical="center"/>
    </xf>
    <xf numFmtId="4" fontId="2" fillId="117" borderId="42" applyNumberFormat="0" applyProtection="0">
      <alignment horizontal="right" vertical="center"/>
    </xf>
    <xf numFmtId="4" fontId="45" fillId="117" borderId="42" applyNumberFormat="0" applyProtection="0">
      <alignment horizontal="right" vertical="center"/>
    </xf>
    <xf numFmtId="4" fontId="2" fillId="117" borderId="42" applyNumberFormat="0" applyProtection="0">
      <alignment horizontal="right" vertical="center"/>
    </xf>
    <xf numFmtId="4" fontId="2" fillId="117" borderId="42" applyNumberFormat="0" applyProtection="0">
      <alignment horizontal="right" vertical="center"/>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172" fontId="2" fillId="0" borderId="0"/>
    <xf numFmtId="0" fontId="201" fillId="0" borderId="0"/>
    <xf numFmtId="0" fontId="71" fillId="119" borderId="2"/>
    <xf numFmtId="0" fontId="71" fillId="119" borderId="2"/>
    <xf numFmtId="0" fontId="71" fillId="119" borderId="2"/>
    <xf numFmtId="4" fontId="2" fillId="117" borderId="42" applyNumberFormat="0" applyProtection="0">
      <alignment horizontal="right" vertical="center"/>
    </xf>
    <xf numFmtId="4" fontId="2" fillId="117" borderId="42" applyNumberFormat="0" applyProtection="0">
      <alignment horizontal="right" vertical="center"/>
    </xf>
    <xf numFmtId="0" fontId="202" fillId="0" borderId="6"/>
    <xf numFmtId="263" fontId="203" fillId="0" borderId="0" applyFill="0" applyBorder="0">
      <alignment horizontal="right"/>
      <protection hidden="1"/>
    </xf>
    <xf numFmtId="0" fontId="204" fillId="120" borderId="2">
      <alignment horizontal="center" vertical="center" wrapText="1"/>
      <protection hidden="1"/>
    </xf>
    <xf numFmtId="0" fontId="204" fillId="120" borderId="2">
      <alignment horizontal="center" vertical="center" wrapText="1"/>
      <protection hidden="1"/>
    </xf>
    <xf numFmtId="0" fontId="204" fillId="120" borderId="2">
      <alignment horizontal="center" vertical="center" wrapText="1"/>
      <protection hidden="1"/>
    </xf>
    <xf numFmtId="0" fontId="205" fillId="0" borderId="0" applyNumberFormat="0" applyFill="0" applyBorder="0" applyAlignment="0" applyProtection="0"/>
    <xf numFmtId="0" fontId="70" fillId="0" borderId="0" applyFill="0" applyBorder="0" applyAlignment="0" applyProtection="0"/>
    <xf numFmtId="0" fontId="51" fillId="0" borderId="0" applyNumberFormat="0" applyFill="0" applyBorder="0" applyAlignment="0" applyProtection="0">
      <alignment horizontal="center"/>
    </xf>
    <xf numFmtId="0" fontId="206" fillId="0" borderId="44"/>
    <xf numFmtId="0" fontId="36" fillId="0" borderId="0">
      <protection locked="0"/>
    </xf>
    <xf numFmtId="0" fontId="193" fillId="0" borderId="0"/>
    <xf numFmtId="0" fontId="150" fillId="0" borderId="0"/>
    <xf numFmtId="172" fontId="12" fillId="0" borderId="0"/>
    <xf numFmtId="0" fontId="132" fillId="121" borderId="49" applyNumberFormat="0" applyProtection="0">
      <alignment horizontal="center" wrapText="1"/>
    </xf>
    <xf numFmtId="0" fontId="132" fillId="121" borderId="50" applyNumberFormat="0" applyAlignment="0" applyProtection="0">
      <alignment wrapText="1"/>
    </xf>
    <xf numFmtId="0" fontId="13" fillId="122" borderId="0" applyNumberFormat="0" applyBorder="0">
      <alignment horizontal="center" wrapText="1"/>
    </xf>
    <xf numFmtId="0" fontId="13" fillId="122" borderId="0" applyNumberFormat="0" applyBorder="0">
      <alignment wrapText="1"/>
    </xf>
    <xf numFmtId="0" fontId="13" fillId="0" borderId="0" applyNumberFormat="0" applyFill="0" applyBorder="0" applyProtection="0">
      <alignment horizontal="right" wrapText="1"/>
    </xf>
    <xf numFmtId="264" fontId="13" fillId="0" borderId="0" applyFill="0" applyBorder="0" applyAlignment="0" applyProtection="0">
      <alignment wrapText="1"/>
    </xf>
    <xf numFmtId="265" fontId="13" fillId="0" borderId="0" applyFill="0" applyBorder="0" applyAlignment="0" applyProtection="0">
      <alignment wrapText="1"/>
    </xf>
    <xf numFmtId="266" fontId="13" fillId="0" borderId="0" applyFill="0" applyBorder="0" applyAlignment="0" applyProtection="0">
      <alignment wrapText="1"/>
    </xf>
    <xf numFmtId="0" fontId="13" fillId="0" borderId="0" applyNumberFormat="0" applyFill="0" applyBorder="0" applyProtection="0">
      <alignment horizontal="right" wrapText="1"/>
    </xf>
    <xf numFmtId="0" fontId="13" fillId="0" borderId="0" applyNumberFormat="0" applyFill="0" applyBorder="0">
      <alignment horizontal="right" wrapText="1"/>
    </xf>
    <xf numFmtId="17" fontId="13" fillId="0" borderId="0" applyFill="0" applyBorder="0">
      <alignment horizontal="right" wrapText="1"/>
    </xf>
    <xf numFmtId="267" fontId="13" fillId="0" borderId="0" applyFill="0" applyBorder="0" applyAlignment="0" applyProtection="0">
      <alignment wrapText="1"/>
    </xf>
    <xf numFmtId="0" fontId="30" fillId="0" borderId="0" applyNumberFormat="0" applyFill="0" applyBorder="0">
      <alignment horizontal="left" wrapText="1"/>
    </xf>
    <xf numFmtId="0" fontId="132" fillId="0" borderId="0" applyNumberFormat="0" applyFill="0" applyBorder="0">
      <alignment horizontal="center" wrapText="1"/>
    </xf>
    <xf numFmtId="0" fontId="132" fillId="0" borderId="0" applyNumberFormat="0" applyFill="0" applyBorder="0">
      <alignment horizontal="center" wrapText="1"/>
    </xf>
    <xf numFmtId="0" fontId="23" fillId="0" borderId="0"/>
    <xf numFmtId="0" fontId="207" fillId="0" borderId="0"/>
    <xf numFmtId="0" fontId="13" fillId="0" borderId="0"/>
    <xf numFmtId="0" fontId="208" fillId="0" borderId="51">
      <alignment horizontal="center"/>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Continuous"/>
    </xf>
    <xf numFmtId="0" fontId="208" fillId="0" borderId="51">
      <alignment horizontal="center"/>
    </xf>
    <xf numFmtId="0" fontId="208" fillId="0" borderId="51">
      <alignment horizontal="center"/>
    </xf>
    <xf numFmtId="0" fontId="208" fillId="0" borderId="51">
      <alignment horizontal="center"/>
    </xf>
    <xf numFmtId="0" fontId="208" fillId="0" borderId="51">
      <alignment horizontal="center"/>
    </xf>
    <xf numFmtId="0" fontId="208" fillId="0" borderId="51">
      <alignment horizontal="center"/>
    </xf>
    <xf numFmtId="0" fontId="208" fillId="0" borderId="51">
      <alignment horizontal="center"/>
    </xf>
    <xf numFmtId="0" fontId="208" fillId="0" borderId="51">
      <alignment horizontal="center"/>
    </xf>
    <xf numFmtId="0" fontId="209" fillId="0" borderId="0" applyBorder="0" applyProtection="0">
      <alignment vertical="center"/>
    </xf>
    <xf numFmtId="0" fontId="209" fillId="0" borderId="51" applyBorder="0" applyProtection="0">
      <alignment horizontal="right" vertical="center"/>
    </xf>
    <xf numFmtId="0" fontId="210" fillId="123" borderId="0" applyBorder="0" applyProtection="0">
      <alignment horizontal="centerContinuous" vertical="center"/>
    </xf>
    <xf numFmtId="0" fontId="210" fillId="124" borderId="51" applyBorder="0" applyProtection="0">
      <alignment horizontal="centerContinuous" vertical="center"/>
    </xf>
    <xf numFmtId="0" fontId="211" fillId="0" borderId="0"/>
    <xf numFmtId="38" fontId="2" fillId="125" borderId="0">
      <alignment horizontal="right" vertical="top"/>
    </xf>
    <xf numFmtId="0" fontId="174" fillId="0" borderId="0"/>
    <xf numFmtId="0" fontId="212" fillId="0" borderId="0" applyFill="0" applyBorder="0" applyProtection="0">
      <alignment horizontal="left"/>
    </xf>
    <xf numFmtId="0" fontId="108" fillId="0" borderId="14" applyFill="0" applyBorder="0" applyProtection="0">
      <alignment horizontal="left" vertical="top"/>
    </xf>
    <xf numFmtId="0" fontId="213" fillId="0" borderId="0">
      <alignment horizontal="centerContinuous"/>
    </xf>
    <xf numFmtId="268" fontId="83" fillId="0" borderId="0" applyFont="0" applyFill="0" applyBorder="0" applyProtection="0">
      <alignment horizontal="left"/>
    </xf>
    <xf numFmtId="269" fontId="83" fillId="0" borderId="0" applyFont="0" applyFill="0" applyBorder="0" applyProtection="0">
      <alignment horizontal="left"/>
    </xf>
    <xf numFmtId="270" fontId="83" fillId="0" borderId="0" applyFont="0" applyFill="0" applyBorder="0" applyProtection="0">
      <alignment horizontal="left"/>
    </xf>
    <xf numFmtId="0" fontId="214" fillId="0" borderId="0"/>
    <xf numFmtId="0" fontId="215" fillId="0" borderId="0"/>
    <xf numFmtId="49" fontId="94" fillId="0" borderId="0" applyFill="0" applyAlignment="0"/>
    <xf numFmtId="271" fontId="2" fillId="0" borderId="0" applyFill="0" applyAlignment="0"/>
    <xf numFmtId="272" fontId="2" fillId="0" borderId="0" applyFill="0" applyAlignment="0"/>
    <xf numFmtId="0" fontId="216" fillId="0" borderId="0" applyFill="0" applyBorder="0" applyProtection="0">
      <alignment horizontal="left" vertical="top"/>
    </xf>
    <xf numFmtId="0" fontId="31" fillId="0" borderId="0" applyNumberFormat="0" applyFill="0" applyBorder="0" applyAlignment="0" applyProtection="0"/>
    <xf numFmtId="0" fontId="160" fillId="0" borderId="0" applyNumberFormat="0" applyFill="0" applyBorder="0" applyAlignment="0" applyProtection="0"/>
    <xf numFmtId="0" fontId="217" fillId="0" borderId="0" applyNumberFormat="0" applyFill="0" applyBorder="0" applyAlignment="0" applyProtection="0"/>
    <xf numFmtId="0" fontId="218" fillId="0" borderId="0"/>
    <xf numFmtId="0" fontId="205" fillId="0" borderId="0" applyNumberFormat="0" applyFill="0" applyBorder="0" applyAlignment="0" applyProtection="0"/>
    <xf numFmtId="0" fontId="219" fillId="123" borderId="0" applyBorder="0"/>
    <xf numFmtId="0" fontId="220" fillId="0" borderId="52" applyNumberFormat="0" applyFill="0" applyAlignment="0" applyProtection="0"/>
    <xf numFmtId="0" fontId="92" fillId="0" borderId="53" applyNumberFormat="0" applyFont="0" applyFill="0" applyAlignment="0" applyProtection="0"/>
    <xf numFmtId="0" fontId="220" fillId="0" borderId="52" applyNumberFormat="0" applyFill="0" applyAlignment="0" applyProtection="0"/>
    <xf numFmtId="0" fontId="102" fillId="0" borderId="54" applyNumberFormat="0" applyFill="0" applyAlignment="0" applyProtection="0"/>
    <xf numFmtId="0" fontId="102" fillId="0" borderId="54" applyNumberFormat="0" applyFill="0" applyAlignment="0" applyProtection="0"/>
    <xf numFmtId="0" fontId="220" fillId="0" borderId="52" applyNumberFormat="0" applyFill="0" applyAlignment="0" applyProtection="0"/>
    <xf numFmtId="0" fontId="220" fillId="0" borderId="52" applyNumberFormat="0" applyFill="0" applyAlignment="0" applyProtection="0"/>
    <xf numFmtId="0" fontId="13" fillId="0" borderId="0"/>
    <xf numFmtId="0" fontId="221" fillId="0" borderId="0">
      <alignment horizontal="fill"/>
    </xf>
    <xf numFmtId="0" fontId="13" fillId="0" borderId="0"/>
    <xf numFmtId="37" fontId="62" fillId="0" borderId="0" applyFill="0" applyBorder="0" applyAlignment="0">
      <alignment vertical="center"/>
    </xf>
    <xf numFmtId="0" fontId="7" fillId="0" borderId="0"/>
    <xf numFmtId="273" fontId="13" fillId="0" borderId="0" applyFont="0" applyFill="0" applyBorder="0" applyAlignment="0" applyProtection="0"/>
    <xf numFmtId="274" fontId="13" fillId="0" borderId="0" applyFont="0" applyFill="0" applyBorder="0" applyAlignment="0" applyProtection="0"/>
    <xf numFmtId="0" fontId="13" fillId="0" borderId="0">
      <alignment horizontal="center" vertical="center" textRotation="180"/>
    </xf>
    <xf numFmtId="275" fontId="13" fillId="0" borderId="0" applyFont="0" applyFill="0" applyBorder="0" applyAlignment="0" applyProtection="0"/>
    <xf numFmtId="181" fontId="13" fillId="0" borderId="0" applyFont="0" applyFill="0" applyBorder="0" applyAlignment="0" applyProtection="0"/>
    <xf numFmtId="276" fontId="13" fillId="0" borderId="0" applyFont="0" applyFill="0" applyBorder="0" applyAlignment="0" applyProtection="0"/>
    <xf numFmtId="182" fontId="13" fillId="0" borderId="0" applyFont="0" applyFill="0" applyBorder="0" applyAlignment="0" applyProtection="0"/>
    <xf numFmtId="206" fontId="36" fillId="0" borderId="0" applyFont="0" applyFill="0" applyBorder="0" applyAlignment="0" applyProtection="0"/>
    <xf numFmtId="277" fontId="36" fillId="0" borderId="0" applyFont="0" applyFill="0" applyBorder="0" applyAlignment="0" applyProtection="0"/>
    <xf numFmtId="0" fontId="222" fillId="0" borderId="0" applyNumberFormat="0" applyFill="0" applyBorder="0" applyAlignment="0" applyProtection="0"/>
    <xf numFmtId="0" fontId="223" fillId="0" borderId="0" applyNumberFormat="0" applyFill="0" applyBorder="0" applyAlignment="0" applyProtection="0"/>
    <xf numFmtId="278" fontId="168" fillId="0" borderId="0" applyFont="0" applyFill="0" applyBorder="0" applyAlignment="0" applyProtection="0"/>
    <xf numFmtId="279" fontId="168" fillId="0" borderId="0" applyFont="0" applyFill="0" applyBorder="0" applyAlignment="0" applyProtection="0"/>
    <xf numFmtId="1" fontId="224" fillId="0" borderId="0">
      <alignment horizontal="right"/>
    </xf>
    <xf numFmtId="280" fontId="62" fillId="0" borderId="0" applyFill="0" applyBorder="0" applyProtection="0"/>
    <xf numFmtId="281" fontId="62" fillId="0" borderId="0" applyFill="0" applyBorder="0" applyProtection="0"/>
    <xf numFmtId="0" fontId="13" fillId="0" borderId="51" applyFill="0" applyBorder="0" applyProtection="0">
      <alignment horizontal="center"/>
    </xf>
    <xf numFmtId="282" fontId="70" fillId="0" borderId="0" applyFont="0" applyFill="0" applyBorder="0" applyAlignment="0" applyProtection="0"/>
    <xf numFmtId="0" fontId="48" fillId="65" borderId="0" applyNumberFormat="0" applyBorder="0" applyAlignment="0" applyProtection="0"/>
    <xf numFmtId="172" fontId="2" fillId="65" borderId="0" applyNumberFormat="0" applyBorder="0" applyAlignment="0" applyProtection="0"/>
    <xf numFmtId="172" fontId="2" fillId="65" borderId="0" applyNumberFormat="0" applyBorder="0" applyAlignment="0" applyProtection="0"/>
    <xf numFmtId="172" fontId="2" fillId="65" borderId="0" applyNumberFormat="0" applyBorder="0" applyAlignment="0" applyProtection="0"/>
    <xf numFmtId="172" fontId="2" fillId="65" borderId="0" applyNumberFormat="0" applyBorder="0" applyAlignment="0" applyProtection="0"/>
    <xf numFmtId="172" fontId="2" fillId="126" borderId="0" applyNumberFormat="0" applyBorder="0" applyAlignment="0" applyProtection="0"/>
    <xf numFmtId="0" fontId="50" fillId="126" borderId="0" applyNumberFormat="0" applyBorder="0" applyAlignment="0" applyProtection="0"/>
    <xf numFmtId="172" fontId="48" fillId="65" borderId="0" applyNumberFormat="0" applyBorder="0" applyAlignment="0" applyProtection="0"/>
    <xf numFmtId="0" fontId="48" fillId="65" borderId="0" applyNumberFormat="0" applyBorder="0" applyAlignment="0" applyProtection="0"/>
    <xf numFmtId="0" fontId="48" fillId="69" borderId="0" applyNumberFormat="0" applyBorder="0" applyAlignment="0" applyProtection="0"/>
    <xf numFmtId="172" fontId="2" fillId="69" borderId="0" applyNumberFormat="0" applyBorder="0" applyAlignment="0" applyProtection="0"/>
    <xf numFmtId="172" fontId="2" fillId="69" borderId="0" applyNumberFormat="0" applyBorder="0" applyAlignment="0" applyProtection="0"/>
    <xf numFmtId="172" fontId="2" fillId="69" borderId="0" applyNumberFormat="0" applyBorder="0" applyAlignment="0" applyProtection="0"/>
    <xf numFmtId="172" fontId="2" fillId="69" borderId="0" applyNumberFormat="0" applyBorder="0" applyAlignment="0" applyProtection="0"/>
    <xf numFmtId="172" fontId="2" fillId="127" borderId="0" applyNumberFormat="0" applyBorder="0" applyAlignment="0" applyProtection="0"/>
    <xf numFmtId="0" fontId="50" fillId="127" borderId="0" applyNumberFormat="0" applyBorder="0" applyAlignment="0" applyProtection="0"/>
    <xf numFmtId="172" fontId="48" fillId="69" borderId="0" applyNumberFormat="0" applyBorder="0" applyAlignment="0" applyProtection="0"/>
    <xf numFmtId="0" fontId="48" fillId="69" borderId="0" applyNumberFormat="0" applyBorder="0" applyAlignment="0" applyProtection="0"/>
    <xf numFmtId="0" fontId="48" fillId="48" borderId="0" applyNumberFormat="0" applyBorder="0" applyAlignment="0" applyProtection="0"/>
    <xf numFmtId="172" fontId="2" fillId="48" borderId="0" applyNumberFormat="0" applyBorder="0" applyAlignment="0" applyProtection="0"/>
    <xf numFmtId="172" fontId="2" fillId="48" borderId="0" applyNumberFormat="0" applyBorder="0" applyAlignment="0" applyProtection="0"/>
    <xf numFmtId="172" fontId="2" fillId="48" borderId="0" applyNumberFormat="0" applyBorder="0" applyAlignment="0" applyProtection="0"/>
    <xf numFmtId="172" fontId="2" fillId="48" borderId="0" applyNumberFormat="0" applyBorder="0" applyAlignment="0" applyProtection="0"/>
    <xf numFmtId="172" fontId="2" fillId="128" borderId="0" applyNumberFormat="0" applyBorder="0" applyAlignment="0" applyProtection="0"/>
    <xf numFmtId="0" fontId="50" fillId="128" borderId="0" applyNumberFormat="0" applyBorder="0" applyAlignment="0" applyProtection="0"/>
    <xf numFmtId="172" fontId="48" fillId="48" borderId="0" applyNumberFormat="0" applyBorder="0" applyAlignment="0" applyProtection="0"/>
    <xf numFmtId="0" fontId="48" fillId="48" borderId="0" applyNumberFormat="0" applyBorder="0" applyAlignment="0" applyProtection="0"/>
    <xf numFmtId="0" fontId="48"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58" borderId="0" applyNumberFormat="0" applyBorder="0" applyAlignment="0" applyProtection="0"/>
    <xf numFmtId="172" fontId="2" fillId="62" borderId="0" applyNumberFormat="0" applyBorder="0" applyAlignment="0" applyProtection="0"/>
    <xf numFmtId="0" fontId="50" fillId="62" borderId="0" applyNumberFormat="0" applyBorder="0" applyAlignment="0" applyProtection="0"/>
    <xf numFmtId="172" fontId="48" fillId="58"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59" borderId="0" applyNumberFormat="0" applyBorder="0" applyAlignment="0" applyProtection="0"/>
    <xf numFmtId="172" fontId="2" fillId="63" borderId="0" applyNumberFormat="0" applyBorder="0" applyAlignment="0" applyProtection="0"/>
    <xf numFmtId="0" fontId="50" fillId="63" borderId="0" applyNumberFormat="0" applyBorder="0" applyAlignment="0" applyProtection="0"/>
    <xf numFmtId="172" fontId="48" fillId="59" borderId="0" applyNumberFormat="0" applyBorder="0" applyAlignment="0" applyProtection="0"/>
    <xf numFmtId="0" fontId="48" fillId="59" borderId="0" applyNumberFormat="0" applyBorder="0" applyAlignment="0" applyProtection="0"/>
    <xf numFmtId="0" fontId="48" fillId="82" borderId="0" applyNumberFormat="0" applyBorder="0" applyAlignment="0" applyProtection="0"/>
    <xf numFmtId="172" fontId="2" fillId="82" borderId="0" applyNumberFormat="0" applyBorder="0" applyAlignment="0" applyProtection="0"/>
    <xf numFmtId="172" fontId="2" fillId="82" borderId="0" applyNumberFormat="0" applyBorder="0" applyAlignment="0" applyProtection="0"/>
    <xf numFmtId="172" fontId="2" fillId="82" borderId="0" applyNumberFormat="0" applyBorder="0" applyAlignment="0" applyProtection="0"/>
    <xf numFmtId="172" fontId="2" fillId="82" borderId="0" applyNumberFormat="0" applyBorder="0" applyAlignment="0" applyProtection="0"/>
    <xf numFmtId="172" fontId="2" fillId="129" borderId="0" applyNumberFormat="0" applyBorder="0" applyAlignment="0" applyProtection="0"/>
    <xf numFmtId="0" fontId="50" fillId="129" borderId="0" applyNumberFormat="0" applyBorder="0" applyAlignment="0" applyProtection="0"/>
    <xf numFmtId="172" fontId="48" fillId="82" borderId="0" applyNumberFormat="0" applyBorder="0" applyAlignment="0" applyProtection="0"/>
    <xf numFmtId="0" fontId="48" fillId="82" borderId="0" applyNumberFormat="0" applyBorder="0" applyAlignment="0" applyProtection="0"/>
    <xf numFmtId="191" fontId="22" fillId="0" borderId="55">
      <protection locked="0"/>
    </xf>
    <xf numFmtId="191" fontId="22" fillId="0" borderId="55">
      <protection locked="0"/>
    </xf>
    <xf numFmtId="283" fontId="225" fillId="0" borderId="56">
      <alignment horizontal="center"/>
    </xf>
    <xf numFmtId="0" fontId="138" fillId="36" borderId="19" applyNumberFormat="0" applyAlignment="0" applyProtection="0"/>
    <xf numFmtId="172" fontId="2" fillId="36" borderId="19" applyNumberFormat="0" applyAlignment="0" applyProtection="0"/>
    <xf numFmtId="172" fontId="2" fillId="36" borderId="19" applyNumberFormat="0" applyAlignment="0" applyProtection="0"/>
    <xf numFmtId="0" fontId="138"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36" borderId="19" applyNumberFormat="0" applyAlignment="0" applyProtection="0"/>
    <xf numFmtId="172" fontId="2" fillId="42" borderId="19" applyNumberFormat="0" applyAlignment="0" applyProtection="0"/>
    <xf numFmtId="172" fontId="2" fillId="42" borderId="19" applyNumberFormat="0" applyAlignment="0" applyProtection="0"/>
    <xf numFmtId="172" fontId="2" fillId="42" borderId="19" applyNumberFormat="0" applyAlignment="0" applyProtection="0"/>
    <xf numFmtId="0" fontId="138" fillId="36" borderId="19" applyNumberFormat="0" applyAlignment="0" applyProtection="0"/>
    <xf numFmtId="0" fontId="138" fillId="36" borderId="19" applyNumberFormat="0" applyAlignment="0" applyProtection="0"/>
    <xf numFmtId="0" fontId="226" fillId="43" borderId="19" applyNumberFormat="0" applyAlignment="0" applyProtection="0"/>
    <xf numFmtId="172" fontId="138" fillId="36" borderId="19" applyNumberFormat="0" applyAlignment="0" applyProtection="0"/>
    <xf numFmtId="172" fontId="138" fillId="36" borderId="19" applyNumberFormat="0" applyAlignment="0" applyProtection="0"/>
    <xf numFmtId="0" fontId="138" fillId="36" borderId="19" applyNumberFormat="0" applyAlignment="0" applyProtection="0"/>
    <xf numFmtId="172" fontId="138" fillId="36" borderId="19" applyNumberFormat="0" applyAlignment="0" applyProtection="0"/>
    <xf numFmtId="0" fontId="138" fillId="36" borderId="19" applyNumberFormat="0" applyAlignment="0" applyProtection="0"/>
    <xf numFmtId="0" fontId="182" fillId="45" borderId="42" applyNumberFormat="0" applyAlignment="0" applyProtection="0"/>
    <xf numFmtId="172" fontId="2" fillId="45" borderId="42" applyNumberFormat="0" applyAlignment="0" applyProtection="0"/>
    <xf numFmtId="172" fontId="2" fillId="45" borderId="42" applyNumberFormat="0" applyAlignment="0" applyProtection="0"/>
    <xf numFmtId="0" fontId="182" fillId="45" borderId="42" applyNumberFormat="0" applyAlignment="0" applyProtection="0"/>
    <xf numFmtId="172" fontId="2" fillId="45" borderId="42" applyNumberFormat="0" applyAlignment="0" applyProtection="0"/>
    <xf numFmtId="172" fontId="2" fillId="45" borderId="42" applyNumberFormat="0" applyAlignment="0" applyProtection="0"/>
    <xf numFmtId="172" fontId="2" fillId="45" borderId="42" applyNumberFormat="0" applyAlignment="0" applyProtection="0"/>
    <xf numFmtId="172" fontId="2" fillId="45" borderId="42" applyNumberFormat="0" applyAlignment="0" applyProtection="0"/>
    <xf numFmtId="172" fontId="2" fillId="45" borderId="42" applyNumberFormat="0" applyAlignment="0" applyProtection="0"/>
    <xf numFmtId="172" fontId="2" fillId="45" borderId="42" applyNumberFormat="0" applyAlignment="0" applyProtection="0"/>
    <xf numFmtId="172" fontId="2" fillId="106" borderId="42" applyNumberFormat="0" applyAlignment="0" applyProtection="0"/>
    <xf numFmtId="172" fontId="2" fillId="106" borderId="42" applyNumberFormat="0" applyAlignment="0" applyProtection="0"/>
    <xf numFmtId="0" fontId="182" fillId="45" borderId="42" applyNumberFormat="0" applyAlignment="0" applyProtection="0"/>
    <xf numFmtId="0" fontId="227" fillId="106" borderId="42" applyNumberFormat="0" applyAlignment="0" applyProtection="0"/>
    <xf numFmtId="172" fontId="182" fillId="45" borderId="42" applyNumberFormat="0" applyAlignment="0" applyProtection="0"/>
    <xf numFmtId="172" fontId="182" fillId="45" borderId="42" applyNumberFormat="0" applyAlignment="0" applyProtection="0"/>
    <xf numFmtId="0" fontId="182" fillId="45" borderId="42" applyNumberFormat="0" applyAlignment="0" applyProtection="0"/>
    <xf numFmtId="0" fontId="182" fillId="45" borderId="42" applyNumberFormat="0" applyAlignment="0" applyProtection="0"/>
    <xf numFmtId="0" fontId="73" fillId="45" borderId="19" applyNumberFormat="0" applyAlignment="0" applyProtection="0"/>
    <xf numFmtId="172" fontId="2" fillId="45" borderId="19" applyNumberFormat="0" applyAlignment="0" applyProtection="0"/>
    <xf numFmtId="172" fontId="2" fillId="45" borderId="19" applyNumberFormat="0" applyAlignment="0" applyProtection="0"/>
    <xf numFmtId="0" fontId="73"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45" borderId="19" applyNumberFormat="0" applyAlignment="0" applyProtection="0"/>
    <xf numFmtId="172" fontId="2" fillId="106" borderId="19" applyNumberFormat="0" applyAlignment="0" applyProtection="0"/>
    <xf numFmtId="172" fontId="2" fillId="106" borderId="19" applyNumberFormat="0" applyAlignment="0" applyProtection="0"/>
    <xf numFmtId="172" fontId="2" fillId="106" borderId="19" applyNumberFormat="0" applyAlignment="0" applyProtection="0"/>
    <xf numFmtId="0" fontId="73" fillId="45" borderId="19" applyNumberFormat="0" applyAlignment="0" applyProtection="0"/>
    <xf numFmtId="0" fontId="73" fillId="45" borderId="19" applyNumberFormat="0" applyAlignment="0" applyProtection="0"/>
    <xf numFmtId="0" fontId="228" fillId="106" borderId="19" applyNumberFormat="0" applyAlignment="0" applyProtection="0"/>
    <xf numFmtId="172" fontId="73" fillId="45" borderId="19" applyNumberFormat="0" applyAlignment="0" applyProtection="0"/>
    <xf numFmtId="172" fontId="73" fillId="45" borderId="19" applyNumberFormat="0" applyAlignment="0" applyProtection="0"/>
    <xf numFmtId="0" fontId="73" fillId="45" borderId="19" applyNumberFormat="0" applyAlignment="0" applyProtection="0"/>
    <xf numFmtId="172" fontId="73" fillId="45" borderId="19" applyNumberFormat="0" applyAlignment="0" applyProtection="0"/>
    <xf numFmtId="0" fontId="73" fillId="45" borderId="19" applyNumberFormat="0" applyAlignment="0" applyProtection="0"/>
    <xf numFmtId="0" fontId="54" fillId="0" borderId="0" applyNumberFormat="0" applyFill="0" applyBorder="0" applyAlignment="0" applyProtection="0">
      <alignment vertical="top"/>
      <protection locked="0"/>
    </xf>
    <xf numFmtId="0" fontId="229" fillId="0" borderId="0" applyNumberFormat="0" applyFill="0" applyBorder="0" applyAlignment="0" applyProtection="0">
      <alignment vertical="top"/>
      <protection locked="0"/>
    </xf>
    <xf numFmtId="284" fontId="19" fillId="0" borderId="2" applyAlignment="0">
      <alignment horizontal="left" vertical="center"/>
    </xf>
    <xf numFmtId="284" fontId="19" fillId="0" borderId="2" applyAlignment="0">
      <alignment horizontal="left" vertical="center"/>
    </xf>
    <xf numFmtId="284" fontId="19" fillId="0" borderId="2" applyAlignment="0">
      <alignment horizontal="left" vertical="center"/>
    </xf>
    <xf numFmtId="14" fontId="230" fillId="0" borderId="57" applyBorder="0">
      <alignment horizontal="center" vertical="center"/>
    </xf>
    <xf numFmtId="14" fontId="230" fillId="0" borderId="57" applyBorder="0">
      <alignment horizontal="center" vertical="center"/>
    </xf>
    <xf numFmtId="14" fontId="230" fillId="0" borderId="57" applyBorder="0">
      <alignment horizontal="center" vertical="center"/>
    </xf>
    <xf numFmtId="14" fontId="230" fillId="0" borderId="57" applyBorder="0">
      <alignment horizontal="center" vertical="center"/>
    </xf>
    <xf numFmtId="14" fontId="22" fillId="0" borderId="0">
      <alignment vertical="center"/>
    </xf>
    <xf numFmtId="174" fontId="2" fillId="0" borderId="0" applyFont="0" applyFill="0" applyBorder="0" applyAlignment="0" applyProtection="0"/>
    <xf numFmtId="174" fontId="2" fillId="0" borderId="0" applyFont="0" applyFill="0" applyBorder="0" applyAlignment="0" applyProtection="0"/>
    <xf numFmtId="174" fontId="231" fillId="0" borderId="0" applyFont="0" applyFill="0" applyBorder="0" applyAlignment="0" applyProtection="0"/>
    <xf numFmtId="174" fontId="94" fillId="0" borderId="0" applyFont="0" applyFill="0" applyBorder="0" applyAlignment="0" applyProtection="0"/>
    <xf numFmtId="285" fontId="13" fillId="0" borderId="0" applyFont="0" applyFill="0" applyBorder="0" applyAlignment="0" applyProtection="0"/>
    <xf numFmtId="0" fontId="232" fillId="0" borderId="0" applyBorder="0">
      <alignment horizontal="center" vertical="center" wrapText="1"/>
    </xf>
    <xf numFmtId="0" fontId="119" fillId="0" borderId="29" applyNumberFormat="0" applyFill="0" applyAlignment="0" applyProtection="0"/>
    <xf numFmtId="172" fontId="2" fillId="0" borderId="29" applyNumberFormat="0" applyFill="0" applyAlignment="0" applyProtection="0"/>
    <xf numFmtId="172" fontId="2" fillId="0" borderId="29" applyNumberFormat="0" applyFill="0" applyAlignment="0" applyProtection="0"/>
    <xf numFmtId="172" fontId="2" fillId="0" borderId="29" applyNumberFormat="0" applyFill="0" applyAlignment="0" applyProtection="0"/>
    <xf numFmtId="172" fontId="2" fillId="0" borderId="29" applyNumberFormat="0" applyFill="0" applyAlignment="0" applyProtection="0"/>
    <xf numFmtId="172" fontId="2" fillId="0" borderId="29" applyNumberFormat="0" applyFill="0" applyAlignment="0" applyProtection="0"/>
    <xf numFmtId="0" fontId="233" fillId="0" borderId="29" applyNumberFormat="0" applyFill="0" applyAlignment="0" applyProtection="0"/>
    <xf numFmtId="172" fontId="119" fillId="0" borderId="29" applyNumberFormat="0" applyFill="0" applyAlignment="0" applyProtection="0"/>
    <xf numFmtId="0" fontId="119" fillId="0" borderId="29" applyNumberFormat="0" applyFill="0" applyAlignment="0" applyProtection="0"/>
    <xf numFmtId="0" fontId="122" fillId="0" borderId="31" applyNumberFormat="0" applyFill="0" applyAlignment="0" applyProtection="0"/>
    <xf numFmtId="172" fontId="2" fillId="0" borderId="31" applyNumberFormat="0" applyFill="0" applyAlignment="0" applyProtection="0"/>
    <xf numFmtId="172" fontId="2" fillId="0" borderId="31" applyNumberFormat="0" applyFill="0" applyAlignment="0" applyProtection="0"/>
    <xf numFmtId="172" fontId="2" fillId="0" borderId="31" applyNumberFormat="0" applyFill="0" applyAlignment="0" applyProtection="0"/>
    <xf numFmtId="172" fontId="2" fillId="0" borderId="31" applyNumberFormat="0" applyFill="0" applyAlignment="0" applyProtection="0"/>
    <xf numFmtId="172" fontId="234" fillId="0" borderId="31" applyNumberFormat="0" applyFill="0" applyAlignment="0" applyProtection="0"/>
    <xf numFmtId="0" fontId="235" fillId="0" borderId="31" applyNumberFormat="0" applyFill="0" applyAlignment="0" applyProtection="0"/>
    <xf numFmtId="172" fontId="122" fillId="0" borderId="31" applyNumberFormat="0" applyFill="0" applyAlignment="0" applyProtection="0"/>
    <xf numFmtId="0" fontId="122" fillId="0" borderId="31" applyNumberFormat="0" applyFill="0" applyAlignment="0" applyProtection="0"/>
    <xf numFmtId="0" fontId="125" fillId="0" borderId="33" applyNumberFormat="0" applyFill="0" applyAlignment="0" applyProtection="0"/>
    <xf numFmtId="172" fontId="2" fillId="0" borderId="33" applyNumberFormat="0" applyFill="0" applyAlignment="0" applyProtection="0"/>
    <xf numFmtId="172" fontId="2" fillId="0" borderId="33" applyNumberFormat="0" applyFill="0" applyAlignment="0" applyProtection="0"/>
    <xf numFmtId="172" fontId="2" fillId="0" borderId="33" applyNumberFormat="0" applyFill="0" applyAlignment="0" applyProtection="0"/>
    <xf numFmtId="172" fontId="2" fillId="0" borderId="33" applyNumberFormat="0" applyFill="0" applyAlignment="0" applyProtection="0"/>
    <xf numFmtId="172" fontId="2" fillId="0" borderId="33" applyNumberFormat="0" applyFill="0" applyAlignment="0" applyProtection="0"/>
    <xf numFmtId="0" fontId="236" fillId="0" borderId="33" applyNumberFormat="0" applyFill="0" applyAlignment="0" applyProtection="0"/>
    <xf numFmtId="172" fontId="125" fillId="0" borderId="33" applyNumberFormat="0" applyFill="0" applyAlignment="0" applyProtection="0"/>
    <xf numFmtId="0" fontId="125" fillId="0" borderId="33" applyNumberFormat="0" applyFill="0" applyAlignment="0" applyProtection="0"/>
    <xf numFmtId="0" fontId="125"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0" fontId="236" fillId="0" borderId="0" applyNumberFormat="0" applyFill="0" applyBorder="0" applyAlignment="0" applyProtection="0"/>
    <xf numFmtId="172" fontId="125" fillId="0" borderId="0" applyNumberFormat="0" applyFill="0" applyBorder="0" applyAlignment="0" applyProtection="0"/>
    <xf numFmtId="0" fontId="125" fillId="0" borderId="0" applyNumberFormat="0" applyFill="0" applyBorder="0" applyAlignment="0" applyProtection="0"/>
    <xf numFmtId="0" fontId="232" fillId="0" borderId="0" applyBorder="0">
      <alignment horizontal="center" vertical="center" wrapText="1"/>
    </xf>
    <xf numFmtId="0" fontId="237" fillId="0" borderId="58" applyBorder="0">
      <alignment horizontal="center" vertical="center" wrapText="1"/>
    </xf>
    <xf numFmtId="172" fontId="238" fillId="0" borderId="58" applyBorder="0">
      <alignment horizontal="center" vertical="center" wrapText="1"/>
    </xf>
    <xf numFmtId="0" fontId="237" fillId="0" borderId="0" applyBorder="0">
      <alignment horizontal="center" vertical="center" wrapText="1"/>
    </xf>
    <xf numFmtId="191" fontId="239" fillId="87" borderId="55"/>
    <xf numFmtId="191" fontId="239" fillId="87" borderId="55"/>
    <xf numFmtId="4" fontId="240" fillId="19" borderId="2" applyBorder="0">
      <alignment horizontal="right"/>
    </xf>
    <xf numFmtId="4" fontId="240" fillId="19" borderId="2" applyBorder="0">
      <alignment horizontal="right"/>
    </xf>
    <xf numFmtId="4" fontId="241" fillId="99" borderId="0" applyBorder="0">
      <alignment horizontal="right"/>
    </xf>
    <xf numFmtId="49" fontId="242" fillId="0" borderId="0" applyBorder="0">
      <alignment vertical="center"/>
    </xf>
    <xf numFmtId="39" fontId="62" fillId="0" borderId="0">
      <alignment vertical="center"/>
    </xf>
    <xf numFmtId="39" fontId="62" fillId="0" borderId="0">
      <alignment vertical="center"/>
    </xf>
    <xf numFmtId="0" fontId="220"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0" fontId="220"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172" fontId="2" fillId="0" borderId="52" applyNumberFormat="0" applyFill="0" applyAlignment="0" applyProtection="0"/>
    <xf numFmtId="0" fontId="220" fillId="0" borderId="52" applyNumberFormat="0" applyFill="0" applyAlignment="0" applyProtection="0"/>
    <xf numFmtId="0" fontId="243" fillId="0" borderId="52" applyNumberFormat="0" applyFill="0" applyAlignment="0" applyProtection="0"/>
    <xf numFmtId="172" fontId="220" fillId="0" borderId="52" applyNumberFormat="0" applyFill="0" applyAlignment="0" applyProtection="0"/>
    <xf numFmtId="172" fontId="220" fillId="0" borderId="52" applyNumberFormat="0" applyFill="0" applyAlignment="0" applyProtection="0"/>
    <xf numFmtId="0" fontId="220" fillId="0" borderId="52" applyNumberFormat="0" applyFill="0" applyAlignment="0" applyProtection="0"/>
    <xf numFmtId="0" fontId="220" fillId="0" borderId="52" applyNumberFormat="0" applyFill="0" applyAlignment="0" applyProtection="0"/>
    <xf numFmtId="0" fontId="19" fillId="0" borderId="0">
      <alignment horizontal="right" vertical="top" wrapText="1"/>
    </xf>
    <xf numFmtId="3" fontId="244" fillId="0" borderId="2" applyBorder="0">
      <alignment vertical="center"/>
    </xf>
    <xf numFmtId="3" fontId="244" fillId="0" borderId="2" applyBorder="0">
      <alignment vertical="center"/>
    </xf>
    <xf numFmtId="3" fontId="244" fillId="0" borderId="2" applyBorder="0">
      <alignment vertical="center"/>
    </xf>
    <xf numFmtId="0" fontId="2" fillId="0" borderId="0"/>
    <xf numFmtId="0" fontId="76" fillId="90" borderId="21" applyNumberFormat="0" applyAlignment="0" applyProtection="0"/>
    <xf numFmtId="172" fontId="2" fillId="90" borderId="21" applyNumberFormat="0" applyAlignment="0" applyProtection="0"/>
    <xf numFmtId="172" fontId="2" fillId="90" borderId="21" applyNumberFormat="0" applyAlignment="0" applyProtection="0"/>
    <xf numFmtId="172" fontId="2" fillId="90" borderId="21" applyNumberFormat="0" applyAlignment="0" applyProtection="0"/>
    <xf numFmtId="172" fontId="2" fillId="90" borderId="21" applyNumberFormat="0" applyAlignment="0" applyProtection="0"/>
    <xf numFmtId="172" fontId="2" fillId="130" borderId="21" applyNumberFormat="0" applyAlignment="0" applyProtection="0"/>
    <xf numFmtId="0" fontId="245" fillId="130" borderId="21" applyNumberFormat="0" applyAlignment="0" applyProtection="0"/>
    <xf numFmtId="172" fontId="76" fillId="90" borderId="21" applyNumberFormat="0" applyAlignment="0" applyProtection="0"/>
    <xf numFmtId="0" fontId="76" fillId="90" borderId="21" applyNumberFormat="0" applyAlignment="0" applyProtection="0"/>
    <xf numFmtId="0" fontId="2" fillId="0" borderId="0">
      <alignment vertical="top"/>
    </xf>
    <xf numFmtId="172" fontId="246" fillId="0" borderId="0">
      <alignment horizontal="center" vertical="top" wrapText="1"/>
    </xf>
    <xf numFmtId="172" fontId="19" fillId="0" borderId="0">
      <alignment horizontal="center" vertical="center" wrapText="1"/>
    </xf>
    <xf numFmtId="172" fontId="247" fillId="17" borderId="0" applyFill="0">
      <alignment wrapText="1"/>
    </xf>
    <xf numFmtId="0" fontId="248" fillId="0" borderId="2"/>
    <xf numFmtId="0" fontId="248" fillId="0" borderId="2"/>
    <xf numFmtId="0" fontId="248" fillId="0" borderId="2"/>
    <xf numFmtId="0" fontId="217"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17" fillId="0" borderId="0" applyNumberFormat="0" applyFill="0" applyBorder="0" applyAlignment="0" applyProtection="0"/>
    <xf numFmtId="0" fontId="217" fillId="0" borderId="0" applyNumberFormat="0" applyFill="0" applyBorder="0" applyAlignment="0" applyProtection="0"/>
    <xf numFmtId="0" fontId="163" fillId="18" borderId="0" applyNumberFormat="0" applyBorder="0" applyAlignment="0" applyProtection="0"/>
    <xf numFmtId="172" fontId="2" fillId="18" borderId="0" applyNumberFormat="0" applyBorder="0" applyAlignment="0" applyProtection="0"/>
    <xf numFmtId="172" fontId="2" fillId="18" borderId="0" applyNumberFormat="0" applyBorder="0" applyAlignment="0" applyProtection="0"/>
    <xf numFmtId="172" fontId="2" fillId="18" borderId="0" applyNumberFormat="0" applyBorder="0" applyAlignment="0" applyProtection="0"/>
    <xf numFmtId="172" fontId="2" fillId="18" borderId="0" applyNumberFormat="0" applyBorder="0" applyAlignment="0" applyProtection="0"/>
    <xf numFmtId="172" fontId="249" fillId="99" borderId="0" applyNumberFormat="0" applyBorder="0" applyAlignment="0" applyProtection="0"/>
    <xf numFmtId="0" fontId="250" fillId="99" borderId="0" applyNumberFormat="0" applyBorder="0" applyAlignment="0" applyProtection="0"/>
    <xf numFmtId="172" fontId="163" fillId="18" borderId="0" applyNumberFormat="0" applyBorder="0" applyAlignment="0" applyProtection="0"/>
    <xf numFmtId="0" fontId="163" fillId="18" borderId="0" applyNumberFormat="0" applyBorder="0" applyAlignment="0" applyProtection="0"/>
    <xf numFmtId="286" fontId="22" fillId="0" borderId="0" applyFont="0" applyProtection="0">
      <alignment horizontal="right" vertical="center" wrapText="1"/>
      <protection locked="0"/>
    </xf>
    <xf numFmtId="0" fontId="1" fillId="0" borderId="0"/>
    <xf numFmtId="172" fontId="22" fillId="0" borderId="0"/>
    <xf numFmtId="0" fontId="13" fillId="0" borderId="0"/>
    <xf numFmtId="0" fontId="13" fillId="0" borderId="0"/>
    <xf numFmtId="0" fontId="22" fillId="0" borderId="0"/>
    <xf numFmtId="0" fontId="13" fillId="0" borderId="0"/>
    <xf numFmtId="0" fontId="13" fillId="0" borderId="0"/>
    <xf numFmtId="0" fontId="13" fillId="0" borderId="0"/>
    <xf numFmtId="172" fontId="22" fillId="0" borderId="0"/>
    <xf numFmtId="0" fontId="22" fillId="0" borderId="0"/>
    <xf numFmtId="0" fontId="22" fillId="0" borderId="0"/>
    <xf numFmtId="0" fontId="22" fillId="0" borderId="0"/>
    <xf numFmtId="0" fontId="13" fillId="0" borderId="0"/>
    <xf numFmtId="0" fontId="251" fillId="0" borderId="0"/>
    <xf numFmtId="172" fontId="22" fillId="0" borderId="0"/>
    <xf numFmtId="0" fontId="22" fillId="0" borderId="0"/>
    <xf numFmtId="172" fontId="22" fillId="0" borderId="0"/>
    <xf numFmtId="0" fontId="22" fillId="0" borderId="0"/>
    <xf numFmtId="0" fontId="22" fillId="0" borderId="0"/>
    <xf numFmtId="0" fontId="22" fillId="0" borderId="0"/>
    <xf numFmtId="0" fontId="10" fillId="0" borderId="0"/>
    <xf numFmtId="0" fontId="10" fillId="0" borderId="0"/>
    <xf numFmtId="0" fontId="10" fillId="0" borderId="0"/>
    <xf numFmtId="0" fontId="251" fillId="0" borderId="0"/>
    <xf numFmtId="0" fontId="13" fillId="0" borderId="0"/>
    <xf numFmtId="172" fontId="22" fillId="0" borderId="0"/>
    <xf numFmtId="0" fontId="22" fillId="0" borderId="0"/>
    <xf numFmtId="172" fontId="22" fillId="0" borderId="0"/>
    <xf numFmtId="0" fontId="251" fillId="0" borderId="0"/>
    <xf numFmtId="0" fontId="22" fillId="0" borderId="0"/>
    <xf numFmtId="0" fontId="22" fillId="0" borderId="0"/>
    <xf numFmtId="0" fontId="6" fillId="0" borderId="0"/>
    <xf numFmtId="172" fontId="22" fillId="0" borderId="0"/>
    <xf numFmtId="0" fontId="22" fillId="0" borderId="0"/>
    <xf numFmtId="172" fontId="22" fillId="0" borderId="0"/>
    <xf numFmtId="0" fontId="6" fillId="0" borderId="0"/>
    <xf numFmtId="0" fontId="22" fillId="0" borderId="0"/>
    <xf numFmtId="0" fontId="22" fillId="0" borderId="0"/>
    <xf numFmtId="0" fontId="10" fillId="0" borderId="0"/>
    <xf numFmtId="0" fontId="13" fillId="0" borderId="0"/>
    <xf numFmtId="172" fontId="198" fillId="0" borderId="0"/>
    <xf numFmtId="0" fontId="231" fillId="0" borderId="0"/>
    <xf numFmtId="0" fontId="252" fillId="0" borderId="0"/>
    <xf numFmtId="0" fontId="1" fillId="0" borderId="0"/>
    <xf numFmtId="0" fontId="6" fillId="0" borderId="0"/>
    <xf numFmtId="0" fontId="1" fillId="0" borderId="0"/>
    <xf numFmtId="0" fontId="10" fillId="0" borderId="0"/>
    <xf numFmtId="0" fontId="10" fillId="0" borderId="0"/>
    <xf numFmtId="0" fontId="6" fillId="0" borderId="0"/>
    <xf numFmtId="172" fontId="22" fillId="0" borderId="0"/>
    <xf numFmtId="172" fontId="22" fillId="0" borderId="0"/>
    <xf numFmtId="0" fontId="22" fillId="0" borderId="0"/>
    <xf numFmtId="0" fontId="22" fillId="0" borderId="0"/>
    <xf numFmtId="0" fontId="22" fillId="0" borderId="0"/>
    <xf numFmtId="0" fontId="10" fillId="0" borderId="0"/>
    <xf numFmtId="0" fontId="10" fillId="0" borderId="0"/>
    <xf numFmtId="172" fontId="198" fillId="0" borderId="0"/>
    <xf numFmtId="0" fontId="13" fillId="0" borderId="0"/>
    <xf numFmtId="0" fontId="23" fillId="0" borderId="0"/>
    <xf numFmtId="0" fontId="13" fillId="0" borderId="0"/>
    <xf numFmtId="0" fontId="10" fillId="0" borderId="0"/>
    <xf numFmtId="172" fontId="198" fillId="0" borderId="0"/>
    <xf numFmtId="0" fontId="231" fillId="0" borderId="0"/>
    <xf numFmtId="0" fontId="252" fillId="0" borderId="0"/>
    <xf numFmtId="0" fontId="13" fillId="0" borderId="0"/>
    <xf numFmtId="0" fontId="10" fillId="0" borderId="0"/>
    <xf numFmtId="0" fontId="10" fillId="0" borderId="0"/>
    <xf numFmtId="172" fontId="198" fillId="0" borderId="0"/>
    <xf numFmtId="0" fontId="2" fillId="0" borderId="0"/>
    <xf numFmtId="0" fontId="1" fillId="0" borderId="0"/>
    <xf numFmtId="0" fontId="13" fillId="0" borderId="0"/>
    <xf numFmtId="0" fontId="10" fillId="0" borderId="0"/>
    <xf numFmtId="172" fontId="198" fillId="0" borderId="0"/>
    <xf numFmtId="0" fontId="6" fillId="0" borderId="0"/>
    <xf numFmtId="172" fontId="253" fillId="0" borderId="0"/>
    <xf numFmtId="0" fontId="2" fillId="0" borderId="0"/>
    <xf numFmtId="172" fontId="253" fillId="0" borderId="0"/>
    <xf numFmtId="0" fontId="2"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0" fontId="1"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198" fillId="0" borderId="0"/>
    <xf numFmtId="0" fontId="10" fillId="0" borderId="0"/>
    <xf numFmtId="0" fontId="13" fillId="0" borderId="0" applyNumberFormat="0" applyFill="0" applyBorder="0" applyProtection="0"/>
    <xf numFmtId="0" fontId="2"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172" fontId="253" fillId="0" borderId="0"/>
    <xf numFmtId="0" fontId="1" fillId="0" borderId="0"/>
    <xf numFmtId="0" fontId="2" fillId="0" borderId="0"/>
    <xf numFmtId="0" fontId="10" fillId="0" borderId="0"/>
    <xf numFmtId="0" fontId="13"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172" fontId="254" fillId="0" borderId="0"/>
    <xf numFmtId="0" fontId="2" fillId="0" borderId="0"/>
    <xf numFmtId="172" fontId="253" fillId="0" borderId="0"/>
    <xf numFmtId="0" fontId="2" fillId="0" borderId="0"/>
    <xf numFmtId="0" fontId="10" fillId="0" borderId="0"/>
    <xf numFmtId="0" fontId="2" fillId="0" borderId="0"/>
    <xf numFmtId="172" fontId="253" fillId="0" borderId="0"/>
    <xf numFmtId="0" fontId="10" fillId="0" borderId="0"/>
    <xf numFmtId="172" fontId="253" fillId="0" borderId="0"/>
    <xf numFmtId="172" fontId="253" fillId="0" borderId="0"/>
    <xf numFmtId="172" fontId="253" fillId="0" borderId="0"/>
    <xf numFmtId="172" fontId="253" fillId="0" borderId="0"/>
    <xf numFmtId="172" fontId="253" fillId="0" borderId="0"/>
    <xf numFmtId="0" fontId="2" fillId="0" borderId="0"/>
    <xf numFmtId="172" fontId="253" fillId="0" borderId="0"/>
    <xf numFmtId="172" fontId="253" fillId="0" borderId="0"/>
    <xf numFmtId="172" fontId="253" fillId="0" borderId="0"/>
    <xf numFmtId="0" fontId="2" fillId="0" borderId="0"/>
    <xf numFmtId="172" fontId="253" fillId="0" borderId="0"/>
    <xf numFmtId="172" fontId="253" fillId="0" borderId="0"/>
    <xf numFmtId="0" fontId="2" fillId="0" borderId="0"/>
    <xf numFmtId="172" fontId="253" fillId="0" borderId="0"/>
    <xf numFmtId="172" fontId="2" fillId="0" borderId="0"/>
    <xf numFmtId="0" fontId="2" fillId="0" borderId="0"/>
    <xf numFmtId="0" fontId="79" fillId="0" borderId="0">
      <alignment horizontal="left"/>
    </xf>
    <xf numFmtId="172" fontId="2" fillId="0" borderId="0"/>
    <xf numFmtId="0" fontId="2" fillId="0" borderId="0"/>
    <xf numFmtId="0" fontId="22" fillId="0" borderId="0"/>
    <xf numFmtId="0" fontId="2" fillId="0" borderId="0"/>
    <xf numFmtId="0" fontId="13" fillId="0" borderId="0"/>
    <xf numFmtId="172" fontId="253" fillId="0" borderId="0"/>
    <xf numFmtId="0" fontId="13" fillId="0" borderId="0"/>
    <xf numFmtId="0" fontId="13" fillId="0" borderId="0"/>
    <xf numFmtId="0" fontId="1" fillId="0" borderId="0"/>
    <xf numFmtId="0" fontId="10" fillId="0" borderId="0"/>
    <xf numFmtId="0" fontId="169" fillId="0" borderId="0"/>
    <xf numFmtId="0" fontId="2" fillId="0" borderId="0"/>
    <xf numFmtId="0" fontId="2" fillId="0" borderId="0"/>
    <xf numFmtId="0" fontId="2" fillId="0" borderId="0"/>
    <xf numFmtId="0" fontId="2" fillId="0" borderId="0"/>
    <xf numFmtId="172" fontId="253" fillId="0" borderId="0"/>
    <xf numFmtId="0" fontId="13" fillId="0" borderId="0"/>
    <xf numFmtId="0" fontId="2" fillId="0" borderId="0"/>
    <xf numFmtId="0" fontId="2" fillId="0" borderId="0"/>
    <xf numFmtId="0" fontId="2" fillId="0" borderId="0"/>
    <xf numFmtId="0" fontId="13" fillId="0" borderId="0"/>
    <xf numFmtId="0" fontId="2" fillId="0" borderId="0"/>
    <xf numFmtId="0" fontId="2" fillId="0" borderId="0"/>
    <xf numFmtId="0" fontId="13" fillId="0" borderId="0"/>
    <xf numFmtId="0" fontId="13" fillId="0" borderId="0"/>
    <xf numFmtId="0" fontId="2" fillId="0" borderId="0"/>
    <xf numFmtId="0" fontId="10" fillId="0" borderId="0"/>
    <xf numFmtId="0" fontId="6" fillId="0" borderId="0"/>
    <xf numFmtId="0" fontId="13" fillId="0" borderId="0">
      <alignment wrapText="1"/>
    </xf>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53"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172" fontId="253" fillId="0" borderId="0"/>
    <xf numFmtId="0" fontId="1" fillId="0" borderId="0"/>
    <xf numFmtId="0" fontId="169" fillId="0" borderId="0"/>
    <xf numFmtId="172" fontId="253" fillId="0" borderId="0"/>
    <xf numFmtId="0" fontId="79" fillId="0" borderId="0">
      <alignment horizontal="left"/>
    </xf>
    <xf numFmtId="172" fontId="169" fillId="0" borderId="0"/>
    <xf numFmtId="0" fontId="13" fillId="0" borderId="0"/>
    <xf numFmtId="0" fontId="2"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 fillId="0" borderId="0"/>
    <xf numFmtId="0" fontId="2" fillId="0" borderId="0"/>
    <xf numFmtId="0" fontId="79" fillId="0" borderId="0">
      <alignment horizontal="left"/>
    </xf>
    <xf numFmtId="0" fontId="6" fillId="0" borderId="0"/>
    <xf numFmtId="0" fontId="13" fillId="0" borderId="0"/>
    <xf numFmtId="172" fontId="253" fillId="0" borderId="0"/>
    <xf numFmtId="0" fontId="2" fillId="0" borderId="0"/>
    <xf numFmtId="0" fontId="6" fillId="0" borderId="0"/>
    <xf numFmtId="0" fontId="13" fillId="0" borderId="0"/>
    <xf numFmtId="172" fontId="2" fillId="0" borderId="0"/>
    <xf numFmtId="0" fontId="6" fillId="0" borderId="0"/>
    <xf numFmtId="0" fontId="22" fillId="0" borderId="0"/>
    <xf numFmtId="0" fontId="6" fillId="0" borderId="0"/>
    <xf numFmtId="0" fontId="13" fillId="0" borderId="0"/>
    <xf numFmtId="0" fontId="13" fillId="0" borderId="0"/>
    <xf numFmtId="0" fontId="13" fillId="0" borderId="0"/>
    <xf numFmtId="0" fontId="1"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0" fontId="13" fillId="0" borderId="0"/>
    <xf numFmtId="0" fontId="13" fillId="0" borderId="0"/>
    <xf numFmtId="0" fontId="13" fillId="0" borderId="0"/>
    <xf numFmtId="0" fontId="13" fillId="0" borderId="0"/>
    <xf numFmtId="172" fontId="169" fillId="0" borderId="0"/>
    <xf numFmtId="0" fontId="6" fillId="0" borderId="0"/>
    <xf numFmtId="0" fontId="1" fillId="0" borderId="0"/>
    <xf numFmtId="0" fontId="13" fillId="0" borderId="0"/>
    <xf numFmtId="0" fontId="1" fillId="0" borderId="0"/>
    <xf numFmtId="0" fontId="1" fillId="0" borderId="0"/>
    <xf numFmtId="0" fontId="13" fillId="0" borderId="0"/>
    <xf numFmtId="0" fontId="1" fillId="0" borderId="0"/>
    <xf numFmtId="0" fontId="2"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172" fontId="253" fillId="0" borderId="0"/>
    <xf numFmtId="0" fontId="6" fillId="0" borderId="0"/>
    <xf numFmtId="172" fontId="254" fillId="0" borderId="0"/>
    <xf numFmtId="0" fontId="22" fillId="0" borderId="0"/>
    <xf numFmtId="0" fontId="2" fillId="0" borderId="0"/>
    <xf numFmtId="0" fontId="1" fillId="0" borderId="0"/>
    <xf numFmtId="172" fontId="22" fillId="0" borderId="0"/>
    <xf numFmtId="172" fontId="22" fillId="0" borderId="0"/>
    <xf numFmtId="0" fontId="1" fillId="0" borderId="0"/>
    <xf numFmtId="0" fontId="22" fillId="0" borderId="0"/>
    <xf numFmtId="0" fontId="13" fillId="0" borderId="0" applyNumberFormat="0" applyFill="0" applyBorder="0" applyProtection="0"/>
    <xf numFmtId="0" fontId="1" fillId="0" borderId="0"/>
    <xf numFmtId="172" fontId="253" fillId="0" borderId="0"/>
    <xf numFmtId="0" fontId="2" fillId="0" borderId="0"/>
    <xf numFmtId="0" fontId="2" fillId="0" borderId="0"/>
    <xf numFmtId="172" fontId="253" fillId="0" borderId="0"/>
    <xf numFmtId="0" fontId="52" fillId="0" borderId="0"/>
    <xf numFmtId="0" fontId="2" fillId="0" borderId="0"/>
    <xf numFmtId="172" fontId="253" fillId="0" borderId="0"/>
    <xf numFmtId="172" fontId="253" fillId="0" borderId="0"/>
    <xf numFmtId="172" fontId="253" fillId="0" borderId="0"/>
    <xf numFmtId="172" fontId="253" fillId="0" borderId="0"/>
    <xf numFmtId="172" fontId="253" fillId="0" borderId="0"/>
    <xf numFmtId="0" fontId="13" fillId="0" borderId="0"/>
    <xf numFmtId="0" fontId="13" fillId="0" borderId="0"/>
    <xf numFmtId="0" fontId="13" fillId="0" borderId="0"/>
    <xf numFmtId="0" fontId="2" fillId="0" borderId="0"/>
    <xf numFmtId="172" fontId="198" fillId="0" borderId="0"/>
    <xf numFmtId="172" fontId="255" fillId="0" borderId="0"/>
    <xf numFmtId="172" fontId="255" fillId="0" borderId="0"/>
    <xf numFmtId="172" fontId="255" fillId="0" borderId="0"/>
    <xf numFmtId="172" fontId="255" fillId="0" borderId="0"/>
    <xf numFmtId="0" fontId="1" fillId="0" borderId="0"/>
    <xf numFmtId="0" fontId="13" fillId="0" borderId="0"/>
    <xf numFmtId="172" fontId="198" fillId="0" borderId="0"/>
    <xf numFmtId="172" fontId="198" fillId="0" borderId="0"/>
    <xf numFmtId="172" fontId="198" fillId="0" borderId="0"/>
    <xf numFmtId="172" fontId="198" fillId="0" borderId="0"/>
    <xf numFmtId="172" fontId="1" fillId="0" borderId="0"/>
    <xf numFmtId="0" fontId="2" fillId="0" borderId="0"/>
    <xf numFmtId="0" fontId="1" fillId="0" borderId="0"/>
    <xf numFmtId="0" fontId="6" fillId="0" borderId="0"/>
    <xf numFmtId="0" fontId="10" fillId="0" borderId="0"/>
    <xf numFmtId="0" fontId="13" fillId="0" borderId="0"/>
    <xf numFmtId="0" fontId="2"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1" fillId="0" borderId="0"/>
    <xf numFmtId="0" fontId="13" fillId="0" borderId="0"/>
    <xf numFmtId="172" fontId="198" fillId="0" borderId="0"/>
    <xf numFmtId="0" fontId="13" fillId="0" borderId="0"/>
    <xf numFmtId="0" fontId="1" fillId="0" borderId="0"/>
    <xf numFmtId="0" fontId="13" fillId="0" borderId="0"/>
    <xf numFmtId="0" fontId="168" fillId="0" borderId="0"/>
    <xf numFmtId="0" fontId="6" fillId="0" borderId="0"/>
    <xf numFmtId="0" fontId="6" fillId="0" borderId="0"/>
    <xf numFmtId="0" fontId="6" fillId="0" borderId="0"/>
    <xf numFmtId="0" fontId="1" fillId="0" borderId="0"/>
    <xf numFmtId="0" fontId="10" fillId="0" borderId="0"/>
    <xf numFmtId="0" fontId="13" fillId="0" borderId="0"/>
    <xf numFmtId="0" fontId="1" fillId="0" borderId="0"/>
    <xf numFmtId="0" fontId="2" fillId="0" borderId="0"/>
    <xf numFmtId="172" fontId="22" fillId="0" borderId="0"/>
    <xf numFmtId="0" fontId="13" fillId="0" borderId="0"/>
    <xf numFmtId="0" fontId="22" fillId="0" borderId="0"/>
    <xf numFmtId="0" fontId="1" fillId="0" borderId="0"/>
    <xf numFmtId="0" fontId="22" fillId="0" borderId="0"/>
    <xf numFmtId="0" fontId="10" fillId="0" borderId="0"/>
    <xf numFmtId="0" fontId="13" fillId="0" borderId="0"/>
    <xf numFmtId="172" fontId="22" fillId="0" borderId="0"/>
    <xf numFmtId="0" fontId="256" fillId="0" borderId="0"/>
    <xf numFmtId="0" fontId="10" fillId="0" borderId="0"/>
    <xf numFmtId="0" fontId="1" fillId="0" borderId="0"/>
    <xf numFmtId="0" fontId="1" fillId="0" borderId="0"/>
    <xf numFmtId="0" fontId="22" fillId="0" borderId="0"/>
    <xf numFmtId="0" fontId="1" fillId="0" borderId="0"/>
    <xf numFmtId="0" fontId="1" fillId="0" borderId="0"/>
    <xf numFmtId="172" fontId="22" fillId="0" borderId="0"/>
    <xf numFmtId="0" fontId="22" fillId="0" borderId="0"/>
    <xf numFmtId="0" fontId="22" fillId="0" borderId="0"/>
    <xf numFmtId="0" fontId="10" fillId="0" borderId="0"/>
    <xf numFmtId="0" fontId="22" fillId="0" borderId="0"/>
    <xf numFmtId="0" fontId="10" fillId="0" borderId="0"/>
    <xf numFmtId="0" fontId="10" fillId="0" borderId="0"/>
    <xf numFmtId="0" fontId="1" fillId="0" borderId="0"/>
    <xf numFmtId="172" fontId="22" fillId="0" borderId="0"/>
    <xf numFmtId="0" fontId="22" fillId="0" borderId="0"/>
    <xf numFmtId="172" fontId="22" fillId="0" borderId="0"/>
    <xf numFmtId="0" fontId="169" fillId="0" borderId="0"/>
    <xf numFmtId="0" fontId="22" fillId="0" borderId="0"/>
    <xf numFmtId="0" fontId="13" fillId="0" borderId="0"/>
    <xf numFmtId="0" fontId="22" fillId="0" borderId="0"/>
    <xf numFmtId="0" fontId="10" fillId="0" borderId="0"/>
    <xf numFmtId="0" fontId="63" fillId="29"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2" fillId="29" borderId="0" applyNumberFormat="0" applyBorder="0" applyAlignment="0" applyProtection="0"/>
    <xf numFmtId="172" fontId="2" fillId="38" borderId="0" applyNumberFormat="0" applyBorder="0" applyAlignment="0" applyProtection="0"/>
    <xf numFmtId="0" fontId="257" fillId="38" borderId="0" applyNumberFormat="0" applyBorder="0" applyAlignment="0" applyProtection="0"/>
    <xf numFmtId="172" fontId="63" fillId="29" borderId="0" applyNumberFormat="0" applyBorder="0" applyAlignment="0" applyProtection="0"/>
    <xf numFmtId="0" fontId="63" fillId="29" borderId="0" applyNumberFormat="0" applyBorder="0" applyAlignment="0" applyProtection="0"/>
    <xf numFmtId="0" fontId="2" fillId="0" borderId="0" applyFont="0" applyFill="0" applyBorder="0" applyProtection="0">
      <alignment horizontal="center" vertical="center" wrapText="1"/>
    </xf>
    <xf numFmtId="0" fontId="2" fillId="0" borderId="0" applyNumberFormat="0" applyFont="0" applyFill="0" applyBorder="0" applyProtection="0">
      <alignment horizontal="justify" vertical="center" wrapText="1"/>
    </xf>
    <xf numFmtId="178" fontId="258" fillId="19" borderId="59" applyNumberFormat="0" applyBorder="0" applyAlignment="0">
      <alignment vertical="center"/>
      <protection locked="0"/>
    </xf>
    <xf numFmtId="0" fontId="106"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0" fontId="259" fillId="0" borderId="0" applyNumberFormat="0" applyFill="0" applyBorder="0" applyAlignment="0" applyProtection="0"/>
    <xf numFmtId="172" fontId="106" fillId="0" borderId="0" applyNumberFormat="0" applyFill="0" applyBorder="0" applyAlignment="0" applyProtection="0"/>
    <xf numFmtId="0" fontId="106" fillId="0" borderId="0" applyNumberFormat="0" applyFill="0" applyBorder="0" applyAlignment="0" applyProtection="0"/>
    <xf numFmtId="172" fontId="2" fillId="101" borderId="4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0" fontId="169" fillId="2" borderId="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0" fontId="2" fillId="101" borderId="41" applyNumberFormat="0" applyFont="0" applyAlignment="0" applyProtection="0"/>
    <xf numFmtId="172" fontId="198" fillId="101" borderId="41" applyNumberFormat="0" applyFont="0" applyAlignment="0" applyProtection="0"/>
    <xf numFmtId="0" fontId="13" fillId="101" borderId="41" applyNumberFormat="0" applyFont="0" applyAlignment="0" applyProtection="0"/>
    <xf numFmtId="0" fontId="2"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01" borderId="41" applyNumberFormat="0" applyFont="0" applyAlignment="0" applyProtection="0"/>
    <xf numFmtId="172" fontId="198" fillId="131" borderId="41" applyNumberFormat="0" applyAlignment="0" applyProtection="0"/>
    <xf numFmtId="172" fontId="198" fillId="131" borderId="41" applyNumberFormat="0" applyAlignment="0" applyProtection="0"/>
    <xf numFmtId="172" fontId="198" fillId="131" borderId="41" applyNumberFormat="0" applyAlignment="0" applyProtection="0"/>
    <xf numFmtId="172" fontId="2" fillId="101" borderId="41" applyNumberFormat="0" applyFont="0" applyAlignment="0" applyProtection="0"/>
    <xf numFmtId="0" fontId="22" fillId="131" borderId="41" applyNumberFormat="0" applyAlignment="0" applyProtection="0"/>
    <xf numFmtId="0" fontId="1" fillId="2" borderId="1" applyNumberFormat="0" applyFont="0" applyAlignment="0" applyProtection="0"/>
    <xf numFmtId="172" fontId="2" fillId="101" borderId="41" applyNumberFormat="0" applyFont="0" applyAlignment="0" applyProtection="0"/>
    <xf numFmtId="172" fontId="2" fillId="101" borderId="41" applyNumberFormat="0" applyFont="0" applyAlignment="0" applyProtection="0"/>
    <xf numFmtId="0" fontId="10" fillId="101" borderId="41" applyNumberFormat="0" applyFont="0" applyAlignment="0" applyProtection="0"/>
    <xf numFmtId="172" fontId="2" fillId="101" borderId="41" applyNumberFormat="0" applyFont="0" applyAlignment="0" applyProtection="0"/>
    <xf numFmtId="0" fontId="2" fillId="101" borderId="41" applyNumberFormat="0" applyFont="0" applyAlignment="0" applyProtection="0"/>
    <xf numFmtId="172" fontId="2" fillId="101" borderId="41" applyNumberFormat="0" applyFont="0" applyAlignment="0" applyProtection="0"/>
    <xf numFmtId="0" fontId="2" fillId="101" borderId="41" applyNumberFormat="0" applyFont="0" applyAlignment="0" applyProtection="0"/>
    <xf numFmtId="0" fontId="1" fillId="2" borderId="1" applyNumberFormat="0" applyFont="0" applyAlignment="0" applyProtection="0"/>
    <xf numFmtId="0" fontId="10" fillId="101" borderId="41" applyNumberFormat="0" applyFont="0" applyAlignment="0" applyProtection="0"/>
    <xf numFmtId="0" fontId="169"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2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ill="0" applyBorder="0" applyAlignment="0" applyProtection="0"/>
    <xf numFmtId="9" fontId="2" fillId="0" borderId="0" applyFont="0" applyFill="0" applyBorder="0" applyAlignment="0" applyProtection="0"/>
    <xf numFmtId="9" fontId="22" fillId="0" borderId="0" applyFill="0" applyBorder="0" applyAlignment="0" applyProtection="0"/>
    <xf numFmtId="9" fontId="22" fillId="0" borderId="0" applyFill="0" applyBorder="0" applyAlignment="0" applyProtection="0"/>
    <xf numFmtId="9" fontId="22" fillId="0" borderId="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 fillId="0" borderId="0" applyFont="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198"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9" fontId="22" fillId="0" borderId="0" applyFill="0" applyBorder="0" applyAlignment="0" applyProtection="0"/>
    <xf numFmtId="9" fontId="13"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2" fillId="0" borderId="0" applyFont="0" applyFill="0" applyBorder="0" applyAlignment="0" applyProtection="0"/>
    <xf numFmtId="9" fontId="13" fillId="0" borderId="0" applyFill="0" applyBorder="0" applyAlignment="0" applyProtection="0"/>
    <xf numFmtId="9" fontId="198" fillId="0" borderId="0" applyFill="0" applyBorder="0" applyAlignment="0" applyProtection="0"/>
    <xf numFmtId="9" fontId="6" fillId="0" borderId="0" applyFont="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98" fillId="0" borderId="0" applyFill="0" applyBorder="0" applyAlignment="0" applyProtection="0"/>
    <xf numFmtId="9" fontId="22" fillId="0" borderId="0" applyFill="0" applyBorder="0" applyAlignment="0" applyProtection="0"/>
    <xf numFmtId="9" fontId="10" fillId="0" borderId="0" applyFont="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ont="0" applyFill="0" applyBorder="0" applyAlignment="0" applyProtection="0"/>
    <xf numFmtId="9" fontId="198" fillId="0" borderId="0" applyFill="0" applyBorder="0" applyAlignment="0" applyProtection="0"/>
    <xf numFmtId="9" fontId="10" fillId="0" borderId="0" applyFont="0" applyFill="0" applyBorder="0" applyAlignment="0" applyProtection="0"/>
    <xf numFmtId="9" fontId="22" fillId="0" borderId="0" applyFill="0" applyBorder="0" applyAlignment="0" applyProtection="0"/>
    <xf numFmtId="9" fontId="13"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98" fillId="0" borderId="0" applyFill="0" applyBorder="0" applyAlignment="0" applyProtection="0"/>
    <xf numFmtId="9" fontId="13" fillId="0" borderId="0" applyFill="0" applyBorder="0" applyAlignment="0" applyProtection="0"/>
    <xf numFmtId="9" fontId="2" fillId="0" borderId="0" applyFont="0" applyFill="0" applyBorder="0" applyAlignment="0" applyProtection="0"/>
    <xf numFmtId="9" fontId="260" fillId="0" borderId="0" applyFont="0" applyFill="0" applyBorder="0" applyAlignment="0" applyProtection="0"/>
    <xf numFmtId="9" fontId="13" fillId="0" borderId="0" applyFill="0" applyBorder="0" applyAlignment="0" applyProtection="0"/>
    <xf numFmtId="9" fontId="260" fillId="0" borderId="0" applyFont="0" applyFill="0" applyBorder="0" applyAlignment="0" applyProtection="0"/>
    <xf numFmtId="9" fontId="169" fillId="0" borderId="0" applyFont="0" applyFill="0" applyBorder="0" applyAlignment="0" applyProtection="0"/>
    <xf numFmtId="9" fontId="22" fillId="0" borderId="0" applyFill="0" applyBorder="0" applyAlignment="0" applyProtection="0"/>
    <xf numFmtId="9" fontId="13" fillId="0" borderId="0" applyFont="0" applyFill="0" applyBorder="0" applyAlignment="0" applyProtection="0"/>
    <xf numFmtId="9" fontId="94" fillId="0" borderId="0" applyFont="0" applyFill="0" applyBorder="0" applyAlignment="0" applyProtection="0"/>
    <xf numFmtId="9" fontId="22" fillId="0" borderId="0" applyFill="0" applyBorder="0" applyAlignment="0" applyProtection="0"/>
    <xf numFmtId="9" fontId="13" fillId="0" borderId="0" applyFill="0" applyBorder="0" applyAlignment="0" applyProtection="0"/>
    <xf numFmtId="9" fontId="22" fillId="0" borderId="0" applyFill="0" applyBorder="0" applyAlignment="0" applyProtection="0"/>
    <xf numFmtId="9" fontId="22" fillId="0" borderId="0" applyFill="0" applyBorder="0" applyAlignment="0" applyProtection="0"/>
    <xf numFmtId="9" fontId="251" fillId="0" borderId="0" applyFont="0" applyFill="0" applyBorder="0" applyAlignment="0" applyProtection="0"/>
    <xf numFmtId="9" fontId="22" fillId="0" borderId="0" applyFill="0" applyBorder="0" applyAlignment="0" applyProtection="0"/>
    <xf numFmtId="9" fontId="22" fillId="0" borderId="0" applyFill="0" applyBorder="0" applyAlignment="0" applyProtection="0"/>
    <xf numFmtId="0" fontId="156" fillId="0" borderId="38" applyNumberFormat="0" applyFill="0" applyAlignment="0" applyProtection="0"/>
    <xf numFmtId="172" fontId="2" fillId="0" borderId="38" applyNumberFormat="0" applyFill="0" applyAlignment="0" applyProtection="0"/>
    <xf numFmtId="172" fontId="2" fillId="0" borderId="38" applyNumberFormat="0" applyFill="0" applyAlignment="0" applyProtection="0"/>
    <xf numFmtId="172" fontId="2" fillId="0" borderId="38" applyNumberFormat="0" applyFill="0" applyAlignment="0" applyProtection="0"/>
    <xf numFmtId="172" fontId="2" fillId="0" borderId="38" applyNumberFormat="0" applyFill="0" applyAlignment="0" applyProtection="0"/>
    <xf numFmtId="172" fontId="2" fillId="0" borderId="38" applyNumberFormat="0" applyFill="0" applyAlignment="0" applyProtection="0"/>
    <xf numFmtId="0" fontId="261" fillId="0" borderId="38" applyNumberFormat="0" applyFill="0" applyAlignment="0" applyProtection="0"/>
    <xf numFmtId="172" fontId="156" fillId="0" borderId="38" applyNumberFormat="0" applyFill="0" applyAlignment="0" applyProtection="0"/>
    <xf numFmtId="0" fontId="156" fillId="0" borderId="38" applyNumberFormat="0" applyFill="0" applyAlignment="0" applyProtection="0"/>
    <xf numFmtId="0" fontId="19" fillId="0" borderId="0" applyBorder="0"/>
    <xf numFmtId="0" fontId="17" fillId="0" borderId="0"/>
    <xf numFmtId="172" fontId="198" fillId="0" borderId="0"/>
    <xf numFmtId="172" fontId="198" fillId="0" borderId="0"/>
    <xf numFmtId="172" fontId="198" fillId="0" borderId="0"/>
    <xf numFmtId="172" fontId="198" fillId="0" borderId="0"/>
    <xf numFmtId="172" fontId="198" fillId="0" borderId="0"/>
    <xf numFmtId="172" fontId="198" fillId="0" borderId="0"/>
    <xf numFmtId="172" fontId="198" fillId="0" borderId="0"/>
    <xf numFmtId="172" fontId="198" fillId="0" borderId="0"/>
    <xf numFmtId="172" fontId="198" fillId="0" borderId="0"/>
    <xf numFmtId="172" fontId="17" fillId="0" borderId="0"/>
    <xf numFmtId="0" fontId="13" fillId="0" borderId="0"/>
    <xf numFmtId="166" fontId="17" fillId="0" borderId="0"/>
    <xf numFmtId="0" fontId="12" fillId="0" borderId="0"/>
    <xf numFmtId="0" fontId="55" fillId="0" borderId="0"/>
    <xf numFmtId="172" fontId="198" fillId="0" borderId="0"/>
    <xf numFmtId="0" fontId="13" fillId="0" borderId="0"/>
    <xf numFmtId="0" fontId="12" fillId="0" borderId="0"/>
    <xf numFmtId="172" fontId="13" fillId="0" borderId="0"/>
    <xf numFmtId="172" fontId="13" fillId="0" borderId="0"/>
    <xf numFmtId="172" fontId="198" fillId="0" borderId="0"/>
    <xf numFmtId="0" fontId="17" fillId="0" borderId="0"/>
    <xf numFmtId="0" fontId="12" fillId="0" borderId="0"/>
    <xf numFmtId="172" fontId="198" fillId="0" borderId="0"/>
    <xf numFmtId="0" fontId="17" fillId="0" borderId="0"/>
    <xf numFmtId="172" fontId="198" fillId="0" borderId="0"/>
    <xf numFmtId="172" fontId="198" fillId="0" borderId="0"/>
    <xf numFmtId="172" fontId="198" fillId="0" borderId="0"/>
    <xf numFmtId="172" fontId="198" fillId="0" borderId="0"/>
    <xf numFmtId="172" fontId="198" fillId="0" borderId="0"/>
    <xf numFmtId="287" fontId="79" fillId="0" borderId="0">
      <alignment vertical="top"/>
    </xf>
    <xf numFmtId="166" fontId="2" fillId="0" borderId="0">
      <alignment vertical="justify"/>
    </xf>
    <xf numFmtId="0" fontId="22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2" fillId="0" borderId="0" applyNumberFormat="0" applyFill="0" applyBorder="0" applyAlignment="0" applyProtection="0"/>
    <xf numFmtId="172" fontId="46" fillId="0" borderId="0" applyNumberFormat="0" applyFill="0" applyBorder="0" applyAlignment="0" applyProtection="0"/>
    <xf numFmtId="0" fontId="262" fillId="0" borderId="0" applyNumberFormat="0" applyFill="0" applyBorder="0" applyAlignment="0" applyProtection="0"/>
    <xf numFmtId="172" fontId="222" fillId="0" borderId="0" applyNumberFormat="0" applyFill="0" applyBorder="0" applyAlignment="0" applyProtection="0"/>
    <xf numFmtId="0" fontId="222" fillId="0" borderId="0" applyNumberFormat="0" applyFill="0" applyBorder="0" applyAlignment="0" applyProtection="0"/>
    <xf numFmtId="49" fontId="263" fillId="0" borderId="0">
      <alignment horizontal="center"/>
    </xf>
    <xf numFmtId="49" fontId="131" fillId="0" borderId="0">
      <alignment horizontal="center"/>
    </xf>
    <xf numFmtId="0" fontId="19" fillId="0" borderId="0">
      <alignment horizontal="center"/>
    </xf>
    <xf numFmtId="288" fontId="13" fillId="0" borderId="0"/>
    <xf numFmtId="39" fontId="62" fillId="0" borderId="0">
      <alignment vertical="center"/>
    </xf>
    <xf numFmtId="168" fontId="115" fillId="0" borderId="0"/>
    <xf numFmtId="3" fontId="264" fillId="0" borderId="9" applyFont="0" applyBorder="0">
      <alignment horizontal="right"/>
      <protection locked="0"/>
    </xf>
    <xf numFmtId="0" fontId="2" fillId="0" borderId="0" applyNumberFormat="0" applyFill="0" applyBorder="0" applyAlignment="0" applyProtection="0"/>
    <xf numFmtId="284" fontId="2" fillId="0" borderId="0" applyFont="0" applyFill="0" applyBorder="0" applyAlignment="0" applyProtection="0"/>
    <xf numFmtId="164" fontId="13" fillId="0" borderId="0" applyFill="0" applyBorder="0" applyAlignment="0" applyProtection="0"/>
    <xf numFmtId="164" fontId="2" fillId="0" borderId="0" applyFont="0" applyFill="0" applyBorder="0" applyAlignment="0" applyProtection="0"/>
    <xf numFmtId="289" fontId="22" fillId="0" borderId="0" applyFill="0" applyBorder="0" applyAlignment="0" applyProtection="0"/>
    <xf numFmtId="289" fontId="22" fillId="0" borderId="0" applyFill="0" applyBorder="0" applyAlignment="0" applyProtection="0"/>
    <xf numFmtId="164" fontId="2" fillId="0" borderId="0" applyFont="0" applyFill="0" applyBorder="0" applyAlignment="0" applyProtection="0"/>
    <xf numFmtId="289" fontId="22" fillId="0" borderId="0" applyFill="0" applyBorder="0" applyAlignment="0" applyProtection="0"/>
    <xf numFmtId="289" fontId="22" fillId="0" borderId="0" applyFill="0" applyBorder="0" applyAlignment="0" applyProtection="0"/>
    <xf numFmtId="289" fontId="22" fillId="0" borderId="0" applyFill="0" applyBorder="0" applyAlignment="0" applyProtection="0"/>
    <xf numFmtId="289" fontId="22"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289" fontId="22" fillId="0" borderId="0" applyFill="0" applyBorder="0" applyAlignment="0" applyProtection="0"/>
    <xf numFmtId="164" fontId="2" fillId="0" borderId="0" applyFont="0" applyFill="0" applyBorder="0" applyAlignment="0" applyProtection="0"/>
    <xf numFmtId="289" fontId="22" fillId="0" borderId="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289" fontId="22" fillId="0" borderId="0" applyFill="0" applyBorder="0" applyAlignment="0" applyProtection="0"/>
    <xf numFmtId="229" fontId="2" fillId="0" borderId="0" applyFont="0" applyFill="0" applyBorder="0" applyAlignment="0" applyProtection="0"/>
    <xf numFmtId="164" fontId="2" fillId="0" borderId="0" applyFont="0" applyFill="0" applyBorder="0" applyAlignment="0" applyProtection="0"/>
    <xf numFmtId="289" fontId="198" fillId="0" borderId="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164" fontId="13" fillId="0" borderId="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4" fontId="13" fillId="0" borderId="0" applyFill="0" applyBorder="0" applyAlignment="0" applyProtection="0"/>
    <xf numFmtId="164" fontId="13" fillId="0" borderId="0" applyFill="0" applyBorder="0" applyAlignment="0" applyProtection="0"/>
    <xf numFmtId="164" fontId="10" fillId="0" borderId="0" applyFont="0" applyFill="0" applyBorder="0" applyAlignment="0" applyProtection="0"/>
    <xf numFmtId="0" fontId="13" fillId="0" borderId="0" applyFont="0" applyFill="0" applyBorder="0" applyAlignment="0" applyProtection="0"/>
    <xf numFmtId="20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00" fontId="13" fillId="0" borderId="0" applyFont="0" applyFill="0" applyBorder="0" applyAlignment="0" applyProtection="0"/>
    <xf numFmtId="0" fontId="13" fillId="0" borderId="0" applyFont="0" applyFill="0" applyBorder="0" applyAlignment="0" applyProtection="0"/>
    <xf numFmtId="200" fontId="13" fillId="0" borderId="0" applyFont="0" applyFill="0" applyBorder="0" applyAlignment="0" applyProtection="0"/>
    <xf numFmtId="200" fontId="13" fillId="0" borderId="0" applyFont="0" applyFill="0" applyBorder="0" applyAlignment="0" applyProtection="0"/>
    <xf numFmtId="0" fontId="13" fillId="0" borderId="0" applyFont="0" applyFill="0" applyBorder="0" applyAlignment="0" applyProtection="0"/>
    <xf numFmtId="0" fontId="2" fillId="0" borderId="0" applyFont="0" applyFill="0" applyBorder="0" applyAlignment="0" applyProtection="0"/>
    <xf numFmtId="289" fontId="22" fillId="0" borderId="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289" fontId="22" fillId="0" borderId="0" applyFill="0" applyBorder="0" applyAlignment="0" applyProtection="0"/>
    <xf numFmtId="172" fontId="2" fillId="0" borderId="0" applyFont="0" applyFill="0" applyBorder="0" applyAlignment="0" applyProtection="0"/>
    <xf numFmtId="289" fontId="22" fillId="0" borderId="0" applyFill="0" applyBorder="0" applyAlignment="0" applyProtection="0"/>
    <xf numFmtId="167" fontId="13" fillId="0" borderId="0" applyFill="0" applyBorder="0" applyAlignment="0" applyProtection="0"/>
    <xf numFmtId="289" fontId="22" fillId="0" borderId="0" applyFill="0" applyBorder="0" applyAlignment="0" applyProtection="0"/>
    <xf numFmtId="164" fontId="6" fillId="0" borderId="0" applyFont="0" applyFill="0" applyBorder="0" applyAlignment="0" applyProtection="0"/>
    <xf numFmtId="289" fontId="22" fillId="0" borderId="0" applyFill="0" applyBorder="0" applyAlignment="0" applyProtection="0"/>
    <xf numFmtId="289" fontId="22" fillId="0" borderId="0" applyFill="0" applyBorder="0" applyAlignment="0" applyProtection="0"/>
    <xf numFmtId="289" fontId="22" fillId="0" borderId="0" applyFill="0" applyBorder="0" applyAlignment="0" applyProtection="0"/>
    <xf numFmtId="167" fontId="13" fillId="0" borderId="0" applyFill="0" applyBorder="0" applyAlignment="0" applyProtection="0"/>
    <xf numFmtId="20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3"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290"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65" fillId="0" borderId="0" applyFont="0" applyFill="0" applyBorder="0" applyAlignment="0" applyProtection="0"/>
    <xf numFmtId="164" fontId="266" fillId="0" borderId="0" applyFont="0" applyFill="0" applyBorder="0" applyAlignment="0" applyProtection="0"/>
    <xf numFmtId="164" fontId="13" fillId="0" borderId="0" applyFill="0" applyBorder="0" applyAlignment="0" applyProtection="0"/>
    <xf numFmtId="164" fontId="13" fillId="0" borderId="0" applyFill="0" applyBorder="0" applyAlignment="0" applyProtection="0"/>
    <xf numFmtId="164" fontId="13" fillId="0" borderId="0" applyFill="0" applyBorder="0" applyAlignment="0" applyProtection="0"/>
    <xf numFmtId="164" fontId="6" fillId="0" borderId="0" applyFont="0" applyFill="0" applyBorder="0" applyAlignment="0" applyProtection="0"/>
    <xf numFmtId="164" fontId="256" fillId="0" borderId="0" applyFont="0" applyFill="0" applyBorder="0" applyAlignment="0" applyProtection="0"/>
    <xf numFmtId="164" fontId="10" fillId="0" borderId="0" applyFont="0" applyFill="0" applyBorder="0" applyAlignment="0" applyProtection="0"/>
    <xf numFmtId="164" fontId="25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60" fillId="0" borderId="0" applyFont="0" applyFill="0" applyBorder="0" applyAlignment="0" applyProtection="0"/>
    <xf numFmtId="164" fontId="13" fillId="0" borderId="0" applyFill="0" applyBorder="0" applyAlignment="0" applyProtection="0"/>
    <xf numFmtId="289" fontId="22" fillId="0" borderId="0" applyFill="0" applyBorder="0" applyAlignment="0" applyProtection="0"/>
    <xf numFmtId="164" fontId="225" fillId="0" borderId="0" applyFont="0" applyFill="0" applyBorder="0" applyAlignment="0" applyProtection="0"/>
    <xf numFmtId="200" fontId="13" fillId="0" borderId="0" applyFont="0" applyFill="0" applyBorder="0" applyAlignment="0" applyProtection="0"/>
    <xf numFmtId="200" fontId="13" fillId="0" borderId="0" applyFont="0" applyFill="0" applyBorder="0" applyAlignment="0" applyProtection="0"/>
    <xf numFmtId="164" fontId="260" fillId="0" borderId="0" applyFont="0" applyFill="0" applyBorder="0" applyAlignment="0" applyProtection="0"/>
    <xf numFmtId="200" fontId="13" fillId="0" borderId="0" applyFont="0" applyFill="0" applyBorder="0" applyAlignment="0" applyProtection="0"/>
    <xf numFmtId="200" fontId="13" fillId="0" borderId="0" applyFont="0" applyFill="0" applyBorder="0" applyAlignment="0" applyProtection="0"/>
    <xf numFmtId="164" fontId="10" fillId="0" borderId="0" applyFont="0" applyFill="0" applyBorder="0" applyAlignment="0" applyProtection="0"/>
    <xf numFmtId="200" fontId="13" fillId="0" borderId="0" applyFont="0" applyFill="0" applyBorder="0" applyAlignment="0" applyProtection="0"/>
    <xf numFmtId="164" fontId="1" fillId="0" borderId="0" applyFont="0" applyFill="0" applyBorder="0" applyAlignment="0" applyProtection="0"/>
    <xf numFmtId="289" fontId="22" fillId="0" borderId="0" applyFill="0" applyBorder="0" applyAlignment="0" applyProtection="0"/>
    <xf numFmtId="200" fontId="13" fillId="0" borderId="0" applyFont="0" applyFill="0" applyBorder="0" applyAlignment="0" applyProtection="0"/>
    <xf numFmtId="164" fontId="260" fillId="0" borderId="0" applyFont="0" applyFill="0" applyBorder="0" applyAlignment="0" applyProtection="0"/>
    <xf numFmtId="200" fontId="13" fillId="0" borderId="0" applyFont="0" applyFill="0" applyBorder="0" applyAlignment="0" applyProtection="0"/>
    <xf numFmtId="164" fontId="265" fillId="0" borderId="0" applyFont="0" applyFill="0" applyBorder="0" applyAlignment="0" applyProtection="0"/>
    <xf numFmtId="289" fontId="22" fillId="0" borderId="0" applyFill="0" applyBorder="0" applyAlignment="0" applyProtection="0"/>
    <xf numFmtId="200" fontId="13" fillId="0" borderId="0" applyFont="0" applyFill="0" applyBorder="0" applyAlignment="0" applyProtection="0"/>
    <xf numFmtId="289" fontId="22" fillId="0" borderId="0" applyFill="0" applyBorder="0" applyAlignment="0" applyProtection="0"/>
    <xf numFmtId="164" fontId="251" fillId="0" borderId="0" applyFont="0" applyFill="0" applyBorder="0" applyAlignment="0" applyProtection="0"/>
    <xf numFmtId="289" fontId="22" fillId="0" borderId="0" applyFill="0" applyBorder="0" applyAlignment="0" applyProtection="0"/>
    <xf numFmtId="164" fontId="6" fillId="0" borderId="0" applyFont="0" applyFill="0" applyBorder="0" applyAlignment="0" applyProtection="0"/>
    <xf numFmtId="289" fontId="22" fillId="0" borderId="0" applyFill="0" applyBorder="0" applyAlignment="0" applyProtection="0"/>
    <xf numFmtId="3" fontId="255" fillId="0" borderId="2" applyBorder="0">
      <alignment vertical="center"/>
    </xf>
    <xf numFmtId="4" fontId="240" fillId="17" borderId="0" applyBorder="0">
      <alignment horizontal="right"/>
    </xf>
    <xf numFmtId="3" fontId="255" fillId="0" borderId="2" applyBorder="0">
      <alignment vertical="center"/>
    </xf>
    <xf numFmtId="4" fontId="241" fillId="17" borderId="0" applyBorder="0">
      <alignment horizontal="right"/>
    </xf>
    <xf numFmtId="4" fontId="240" fillId="17" borderId="60" applyBorder="0">
      <alignment horizontal="right"/>
    </xf>
    <xf numFmtId="4" fontId="241" fillId="132" borderId="60" applyBorder="0">
      <alignment horizontal="right"/>
    </xf>
    <xf numFmtId="4" fontId="240" fillId="132" borderId="61" applyBorder="0">
      <alignment horizontal="right"/>
    </xf>
    <xf numFmtId="0" fontId="19" fillId="0" borderId="0">
      <alignment horizontal="left" vertical="top"/>
    </xf>
    <xf numFmtId="0" fontId="110" fillId="31"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2" fillId="31" borderId="0" applyNumberFormat="0" applyBorder="0" applyAlignment="0" applyProtection="0"/>
    <xf numFmtId="172" fontId="2" fillId="39" borderId="0" applyNumberFormat="0" applyBorder="0" applyAlignment="0" applyProtection="0"/>
    <xf numFmtId="0" fontId="267" fillId="39" borderId="0" applyNumberFormat="0" applyBorder="0" applyAlignment="0" applyProtection="0"/>
    <xf numFmtId="0" fontId="110" fillId="31" borderId="0" applyNumberFormat="0" applyBorder="0" applyAlignment="0" applyProtection="0"/>
    <xf numFmtId="229" fontId="2" fillId="0" borderId="2" applyFont="0" applyFill="0" applyBorder="0" applyProtection="0">
      <alignment horizontal="center" vertical="center"/>
    </xf>
    <xf numFmtId="174" fontId="28" fillId="0" borderId="0">
      <protection locked="0"/>
    </xf>
    <xf numFmtId="172" fontId="253" fillId="0" borderId="2" applyBorder="0">
      <alignment horizontal="center" vertical="center" wrapText="1"/>
    </xf>
    <xf numFmtId="172" fontId="253" fillId="0" borderId="2" applyBorder="0">
      <alignment horizontal="center" vertical="center" wrapText="1"/>
    </xf>
    <xf numFmtId="172" fontId="253" fillId="0" borderId="2" applyBorder="0">
      <alignment horizontal="center" vertical="center" wrapText="1"/>
    </xf>
    <xf numFmtId="0" fontId="18" fillId="0" borderId="0"/>
    <xf numFmtId="0" fontId="2" fillId="0" borderId="0"/>
    <xf numFmtId="0" fontId="16" fillId="0" borderId="0">
      <protection locked="0"/>
    </xf>
    <xf numFmtId="0" fontId="268" fillId="0" borderId="0"/>
    <xf numFmtId="0" fontId="2" fillId="0" borderId="0"/>
    <xf numFmtId="0" fontId="248" fillId="0" borderId="2"/>
    <xf numFmtId="0" fontId="248" fillId="0" borderId="2"/>
    <xf numFmtId="0" fontId="248" fillId="0" borderId="2"/>
    <xf numFmtId="0" fontId="220" fillId="0" borderId="52" applyNumberFormat="0" applyFill="0" applyAlignment="0" applyProtection="0"/>
    <xf numFmtId="0" fontId="220" fillId="0" borderId="52" applyNumberFormat="0" applyFill="0" applyAlignment="0" applyProtection="0"/>
    <xf numFmtId="0" fontId="182" fillId="45" borderId="42" applyNumberFormat="0" applyAlignment="0" applyProtection="0"/>
    <xf numFmtId="0" fontId="182" fillId="45" borderId="42" applyNumberFormat="0" applyAlignment="0" applyProtection="0"/>
    <xf numFmtId="0" fontId="63" fillId="29" borderId="0" applyNumberFormat="0" applyBorder="0" applyAlignment="0" applyProtection="0"/>
    <xf numFmtId="0" fontId="110" fillId="31" borderId="0" applyNumberFormat="0" applyBorder="0" applyAlignment="0" applyProtection="0"/>
    <xf numFmtId="0" fontId="217" fillId="0" borderId="0" applyNumberFormat="0" applyFill="0" applyBorder="0" applyAlignment="0" applyProtection="0"/>
    <xf numFmtId="0" fontId="106" fillId="0" borderId="0" applyNumberFormat="0" applyFill="0" applyBorder="0" applyAlignment="0" applyProtection="0"/>
    <xf numFmtId="0" fontId="2" fillId="101" borderId="41" applyNumberFormat="0" applyFont="0" applyAlignment="0" applyProtection="0"/>
    <xf numFmtId="0" fontId="2" fillId="101" borderId="41" applyNumberFormat="0" applyFont="0" applyAlignment="0" applyProtection="0"/>
    <xf numFmtId="0" fontId="2" fillId="101" borderId="41" applyNumberFormat="0" applyFont="0" applyAlignment="0" applyProtection="0"/>
    <xf numFmtId="0" fontId="163" fillId="18" borderId="0" applyNumberFormat="0" applyBorder="0" applyAlignment="0" applyProtection="0"/>
    <xf numFmtId="0" fontId="6" fillId="0" borderId="0"/>
    <xf numFmtId="0" fontId="12" fillId="0" borderId="0"/>
    <xf numFmtId="0" fontId="156" fillId="0" borderId="38" applyNumberFormat="0" applyFill="0" applyAlignment="0" applyProtection="0"/>
    <xf numFmtId="0" fontId="76" fillId="90" borderId="21" applyNumberFormat="0" applyAlignment="0" applyProtection="0"/>
    <xf numFmtId="0" fontId="222" fillId="0" borderId="0" applyNumberFormat="0" applyFill="0" applyBorder="0" applyAlignment="0" applyProtection="0"/>
    <xf numFmtId="0" fontId="12" fillId="0" borderId="0"/>
    <xf numFmtId="0" fontId="21" fillId="0" borderId="0"/>
    <xf numFmtId="0" fontId="21" fillId="0" borderId="0"/>
    <xf numFmtId="0" fontId="17" fillId="0" borderId="0"/>
    <xf numFmtId="4" fontId="19" fillId="0" borderId="0">
      <alignment vertical="center"/>
    </xf>
    <xf numFmtId="0" fontId="21" fillId="0" borderId="0"/>
    <xf numFmtId="4" fontId="18" fillId="0" borderId="0">
      <alignment vertical="center"/>
    </xf>
    <xf numFmtId="0" fontId="21" fillId="0" borderId="0"/>
    <xf numFmtId="0" fontId="17" fillId="0" borderId="0"/>
    <xf numFmtId="4" fontId="18" fillId="0" borderId="0">
      <alignment vertical="center"/>
    </xf>
    <xf numFmtId="0" fontId="20" fillId="0" borderId="0"/>
    <xf numFmtId="0" fontId="21" fillId="0" borderId="0"/>
    <xf numFmtId="4" fontId="19" fillId="0" borderId="0">
      <alignment vertical="center"/>
    </xf>
    <xf numFmtId="4" fontId="18" fillId="0" borderId="0">
      <alignment vertical="center"/>
    </xf>
    <xf numFmtId="4" fontId="19" fillId="0" borderId="0">
      <alignment vertical="center"/>
    </xf>
    <xf numFmtId="4" fontId="18" fillId="0" borderId="0">
      <alignment vertical="center"/>
    </xf>
    <xf numFmtId="0" fontId="20" fillId="0" borderId="0"/>
    <xf numFmtId="4" fontId="19" fillId="0" borderId="0">
      <alignment vertical="center"/>
    </xf>
    <xf numFmtId="4" fontId="19" fillId="0" borderId="0">
      <alignment vertical="center"/>
    </xf>
    <xf numFmtId="4" fontId="18" fillId="0" borderId="0">
      <alignment vertical="center"/>
    </xf>
    <xf numFmtId="0" fontId="17" fillId="0" borderId="0"/>
    <xf numFmtId="0" fontId="17" fillId="0" borderId="0"/>
    <xf numFmtId="4" fontId="18" fillId="0" borderId="0">
      <alignment vertical="center"/>
    </xf>
    <xf numFmtId="4" fontId="19" fillId="0" borderId="0">
      <alignment vertical="center"/>
    </xf>
    <xf numFmtId="0" fontId="20" fillId="0" borderId="0"/>
    <xf numFmtId="0" fontId="20" fillId="0" borderId="0"/>
    <xf numFmtId="0" fontId="20" fillId="0" borderId="0"/>
    <xf numFmtId="0" fontId="21" fillId="0" borderId="0"/>
    <xf numFmtId="4" fontId="18" fillId="0" borderId="0">
      <alignment vertical="center"/>
    </xf>
    <xf numFmtId="4" fontId="19" fillId="0" borderId="0">
      <alignment vertical="center"/>
    </xf>
    <xf numFmtId="0" fontId="21" fillId="0" borderId="0"/>
    <xf numFmtId="0" fontId="21" fillId="0" borderId="0"/>
    <xf numFmtId="0" fontId="21" fillId="0" borderId="0"/>
    <xf numFmtId="0" fontId="20" fillId="0" borderId="0"/>
    <xf numFmtId="0" fontId="21" fillId="0" borderId="0"/>
    <xf numFmtId="4" fontId="19" fillId="0" borderId="0">
      <alignment vertical="center"/>
    </xf>
    <xf numFmtId="0" fontId="21" fillId="0" borderId="0"/>
    <xf numFmtId="0" fontId="21" fillId="0" borderId="0"/>
    <xf numFmtId="0" fontId="21" fillId="0" borderId="0"/>
    <xf numFmtId="4" fontId="19" fillId="0" borderId="0">
      <alignment vertical="center"/>
    </xf>
    <xf numFmtId="4" fontId="19" fillId="0" borderId="0">
      <alignment vertical="center"/>
    </xf>
    <xf numFmtId="0" fontId="21" fillId="0" borderId="0"/>
    <xf numFmtId="0" fontId="21" fillId="0" borderId="0"/>
    <xf numFmtId="4" fontId="19" fillId="0" borderId="0">
      <alignment vertical="center"/>
    </xf>
    <xf numFmtId="0" fontId="20" fillId="0" borderId="0"/>
    <xf numFmtId="0" fontId="20" fillId="0" borderId="0"/>
    <xf numFmtId="0" fontId="21" fillId="0" borderId="0"/>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20" fillId="0" borderId="0"/>
    <xf numFmtId="0" fontId="20" fillId="0" borderId="0"/>
    <xf numFmtId="4" fontId="19" fillId="0" borderId="0">
      <alignment vertical="center"/>
    </xf>
    <xf numFmtId="4" fontId="19" fillId="0" borderId="0">
      <alignment vertical="center"/>
    </xf>
    <xf numFmtId="4" fontId="19" fillId="0" borderId="0">
      <alignment vertical="center"/>
    </xf>
    <xf numFmtId="4" fontId="19" fillId="0" borderId="0">
      <alignment vertical="center"/>
    </xf>
    <xf numFmtId="0" fontId="21" fillId="0" borderId="0"/>
    <xf numFmtId="4" fontId="19" fillId="0" borderId="0">
      <alignment vertical="center"/>
    </xf>
    <xf numFmtId="4" fontId="19" fillId="0" borderId="0">
      <alignment vertical="center"/>
    </xf>
    <xf numFmtId="4" fontId="19" fillId="0" borderId="0">
      <alignment vertical="center"/>
    </xf>
    <xf numFmtId="0" fontId="20" fillId="0" borderId="0"/>
    <xf numFmtId="0" fontId="20" fillId="0" borderId="0"/>
    <xf numFmtId="0" fontId="20" fillId="0" borderId="0"/>
    <xf numFmtId="4" fontId="19" fillId="0" borderId="0">
      <alignment vertical="center"/>
    </xf>
    <xf numFmtId="4" fontId="19" fillId="0" borderId="0">
      <alignment vertical="center"/>
    </xf>
    <xf numFmtId="0" fontId="21" fillId="0" borderId="0"/>
    <xf numFmtId="0" fontId="21" fillId="0" borderId="0"/>
    <xf numFmtId="0" fontId="21" fillId="0" borderId="0"/>
    <xf numFmtId="4" fontId="19" fillId="0" borderId="0">
      <alignment vertical="center"/>
    </xf>
    <xf numFmtId="4" fontId="19" fillId="0" borderId="0">
      <alignment vertical="center"/>
    </xf>
    <xf numFmtId="0" fontId="1" fillId="0" borderId="0"/>
    <xf numFmtId="0" fontId="1" fillId="0" borderId="0"/>
    <xf numFmtId="0" fontId="13" fillId="0" borderId="0"/>
    <xf numFmtId="0" fontId="169" fillId="0" borderId="0"/>
    <xf numFmtId="0" fontId="277" fillId="0" borderId="0"/>
    <xf numFmtId="0" fontId="279" fillId="0" borderId="0" applyNumberFormat="0" applyFill="0" applyBorder="0" applyAlignment="0" applyProtection="0"/>
    <xf numFmtId="0" fontId="1" fillId="0" borderId="0"/>
    <xf numFmtId="164" fontId="10" fillId="0" borderId="0" applyFont="0" applyFill="0" applyBorder="0" applyAlignment="0" applyProtection="0"/>
    <xf numFmtId="0" fontId="1" fillId="0" borderId="0"/>
    <xf numFmtId="0" fontId="12" fillId="0" borderId="0"/>
    <xf numFmtId="166" fontId="13" fillId="0" borderId="0"/>
    <xf numFmtId="167" fontId="291" fillId="0" borderId="0">
      <alignment vertical="top"/>
    </xf>
    <xf numFmtId="187" fontId="291" fillId="92" borderId="0">
      <alignment vertical="top"/>
    </xf>
    <xf numFmtId="167" fontId="14" fillId="17" borderId="0">
      <alignment vertical="top"/>
    </xf>
    <xf numFmtId="287" fontId="79" fillId="0" borderId="0">
      <alignment vertical="top"/>
    </xf>
    <xf numFmtId="38" fontId="2" fillId="0" borderId="0">
      <alignment vertical="top"/>
    </xf>
    <xf numFmtId="0" fontId="12" fillId="0" borderId="0"/>
    <xf numFmtId="4" fontId="18" fillId="0" borderId="0">
      <alignment vertical="center"/>
    </xf>
    <xf numFmtId="0" fontId="12" fillId="0" borderId="0"/>
    <xf numFmtId="0" fontId="17" fillId="0" borderId="0"/>
    <xf numFmtId="172" fontId="13" fillId="0" borderId="0"/>
    <xf numFmtId="172" fontId="13" fillId="0" borderId="0"/>
    <xf numFmtId="166" fontId="17" fillId="0" borderId="0"/>
    <xf numFmtId="0" fontId="12" fillId="0" borderId="0"/>
    <xf numFmtId="0" fontId="12" fillId="0" borderId="0"/>
    <xf numFmtId="287" fontId="79" fillId="0" borderId="0">
      <alignment vertical="top"/>
    </xf>
    <xf numFmtId="0" fontId="17" fillId="0" borderId="0"/>
    <xf numFmtId="0" fontId="17" fillId="0" borderId="0"/>
    <xf numFmtId="0" fontId="12" fillId="0" borderId="0"/>
    <xf numFmtId="0" fontId="17" fillId="0" borderId="0"/>
    <xf numFmtId="4" fontId="18" fillId="0" borderId="0">
      <alignment vertical="center"/>
    </xf>
    <xf numFmtId="287" fontId="79" fillId="0" borderId="0">
      <alignment vertical="top"/>
    </xf>
    <xf numFmtId="0" fontId="12" fillId="0" borderId="0"/>
    <xf numFmtId="0" fontId="12" fillId="0" borderId="0"/>
    <xf numFmtId="0" fontId="12" fillId="0" borderId="0"/>
    <xf numFmtId="287" fontId="79" fillId="0" borderId="0">
      <alignment vertical="top"/>
    </xf>
    <xf numFmtId="287" fontId="79" fillId="0" borderId="0">
      <alignment vertical="top"/>
    </xf>
    <xf numFmtId="0" fontId="17" fillId="0" borderId="0"/>
    <xf numFmtId="0" fontId="12" fillId="0" borderId="0"/>
    <xf numFmtId="0" fontId="17" fillId="0" borderId="0"/>
    <xf numFmtId="0" fontId="17" fillId="0" borderId="0"/>
    <xf numFmtId="0" fontId="12" fillId="0" borderId="0"/>
    <xf numFmtId="0" fontId="17" fillId="0" borderId="0"/>
    <xf numFmtId="0" fontId="17" fillId="0" borderId="0"/>
    <xf numFmtId="174" fontId="28" fillId="0" borderId="0">
      <protection locked="0"/>
    </xf>
    <xf numFmtId="174" fontId="28" fillId="0" borderId="0">
      <protection locked="0"/>
    </xf>
    <xf numFmtId="174" fontId="28" fillId="0" borderId="0">
      <protection locked="0"/>
    </xf>
    <xf numFmtId="172" fontId="30" fillId="0" borderId="0">
      <protection locked="0"/>
    </xf>
    <xf numFmtId="172" fontId="30" fillId="0" borderId="0">
      <protection locked="0"/>
    </xf>
    <xf numFmtId="172" fontId="28" fillId="0" borderId="13">
      <protection locked="0"/>
    </xf>
    <xf numFmtId="0" fontId="37" fillId="22" borderId="76" applyNumberFormat="0" applyFill="0" applyBorder="0" applyAlignment="0">
      <alignment horizontal="left"/>
    </xf>
    <xf numFmtId="0" fontId="37" fillId="22" borderId="76" applyNumberFormat="0" applyFill="0" applyBorder="0" applyAlignment="0">
      <alignment horizontal="left"/>
    </xf>
    <xf numFmtId="0" fontId="37" fillId="22" borderId="76" applyNumberFormat="0" applyFill="0" applyBorder="0" applyAlignment="0">
      <alignment horizontal="left"/>
    </xf>
    <xf numFmtId="0" fontId="37" fillId="22" borderId="76" applyNumberFormat="0" applyFill="0" applyBorder="0" applyAlignment="0">
      <alignment horizontal="left"/>
    </xf>
    <xf numFmtId="0" fontId="37" fillId="22" borderId="76" applyNumberFormat="0" applyFill="0" applyBorder="0" applyAlignment="0">
      <alignment horizontal="left"/>
    </xf>
    <xf numFmtId="0" fontId="38" fillId="23" borderId="76" applyNumberFormat="0" applyFill="0" applyBorder="0" applyAlignment="0">
      <alignment horizontal="left"/>
    </xf>
    <xf numFmtId="0" fontId="38" fillId="23" borderId="76" applyNumberFormat="0" applyFill="0" applyBorder="0" applyAlignment="0">
      <alignment horizontal="left"/>
    </xf>
    <xf numFmtId="0" fontId="38" fillId="23" borderId="76" applyNumberFormat="0" applyFill="0" applyBorder="0" applyAlignment="0">
      <alignment horizontal="left"/>
    </xf>
    <xf numFmtId="0" fontId="38" fillId="23" borderId="76" applyNumberFormat="0" applyFill="0" applyBorder="0" applyAlignment="0">
      <alignment horizontal="left"/>
    </xf>
    <xf numFmtId="0" fontId="38" fillId="23" borderId="76" applyNumberFormat="0" applyFill="0" applyBorder="0" applyAlignment="0">
      <alignment horizontal="left"/>
    </xf>
    <xf numFmtId="0" fontId="43" fillId="26" borderId="18" applyNumberFormat="0" applyFill="0" applyBorder="0" applyAlignment="0"/>
    <xf numFmtId="0" fontId="43" fillId="26" borderId="18" applyNumberFormat="0" applyFill="0" applyBorder="0" applyAlignment="0"/>
    <xf numFmtId="0" fontId="43" fillId="26" borderId="18" applyNumberFormat="0" applyFill="0" applyBorder="0" applyAlignment="0"/>
    <xf numFmtId="0" fontId="52" fillId="66" borderId="0" applyNumberFormat="0" applyBorder="0" applyAlignment="0" applyProtection="0"/>
    <xf numFmtId="0" fontId="52" fillId="42" borderId="0" applyNumberFormat="0" applyBorder="0" applyAlignment="0" applyProtection="0"/>
    <xf numFmtId="0" fontId="53" fillId="67" borderId="0" applyNumberFormat="0" applyBorder="0" applyAlignment="0" applyProtection="0"/>
    <xf numFmtId="0" fontId="48" fillId="65" borderId="0" applyNumberFormat="0" applyBorder="0" applyAlignment="0" applyProtection="0"/>
    <xf numFmtId="0" fontId="48" fillId="65" borderId="0" applyNumberFormat="0" applyBorder="0" applyAlignment="0" applyProtection="0"/>
    <xf numFmtId="0" fontId="48" fillId="65" borderId="0" applyNumberFormat="0" applyBorder="0" applyAlignment="0" applyProtection="0"/>
    <xf numFmtId="0" fontId="52" fillId="70" borderId="0" applyNumberFormat="0" applyBorder="0" applyAlignment="0" applyProtection="0"/>
    <xf numFmtId="0" fontId="52" fillId="71" borderId="0" applyNumberFormat="0" applyBorder="0" applyAlignment="0" applyProtection="0"/>
    <xf numFmtId="0" fontId="53" fillId="72"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52" fillId="74" borderId="0" applyNumberFormat="0" applyBorder="0" applyAlignment="0" applyProtection="0"/>
    <xf numFmtId="0" fontId="52" fillId="75" borderId="0" applyNumberFormat="0" applyBorder="0" applyAlignment="0" applyProtection="0"/>
    <xf numFmtId="0" fontId="53" fillId="76" borderId="0" applyNumberFormat="0" applyBorder="0" applyAlignment="0" applyProtection="0"/>
    <xf numFmtId="0" fontId="48" fillId="48" borderId="0" applyNumberFormat="0" applyBorder="0" applyAlignment="0" applyProtection="0"/>
    <xf numFmtId="0" fontId="48" fillId="48" borderId="0" applyNumberFormat="0" applyBorder="0" applyAlignment="0" applyProtection="0"/>
    <xf numFmtId="0" fontId="48" fillId="48" borderId="0" applyNumberFormat="0" applyBorder="0" applyAlignment="0" applyProtection="0"/>
    <xf numFmtId="0" fontId="52" fillId="70" borderId="0" applyNumberFormat="0" applyBorder="0" applyAlignment="0" applyProtection="0"/>
    <xf numFmtId="0" fontId="52" fillId="78" borderId="0" applyNumberFormat="0" applyBorder="0" applyAlignment="0" applyProtection="0"/>
    <xf numFmtId="0" fontId="53" fillId="71"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52" fillId="80" borderId="0" applyNumberFormat="0" applyBorder="0" applyAlignment="0" applyProtection="0"/>
    <xf numFmtId="0" fontId="53" fillId="67"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52" fillId="84" borderId="0" applyNumberFormat="0" applyBorder="0" applyAlignment="0" applyProtection="0"/>
    <xf numFmtId="0" fontId="53" fillId="85" borderId="0" applyNumberFormat="0" applyBorder="0" applyAlignment="0" applyProtection="0"/>
    <xf numFmtId="0" fontId="48" fillId="82" borderId="0" applyNumberFormat="0" applyBorder="0" applyAlignment="0" applyProtection="0"/>
    <xf numFmtId="0" fontId="48" fillId="82" borderId="0" applyNumberFormat="0" applyBorder="0" applyAlignment="0" applyProtection="0"/>
    <xf numFmtId="0" fontId="48" fillId="82" borderId="0" applyNumberFormat="0" applyBorder="0" applyAlignment="0" applyProtection="0"/>
    <xf numFmtId="291" fontId="292" fillId="135" borderId="0">
      <alignment horizontal="center" vertical="center"/>
    </xf>
    <xf numFmtId="201" fontId="293" fillId="0" borderId="70" applyFont="0" applyFill="0">
      <alignment horizontal="right" vertical="center"/>
      <protection locked="0"/>
    </xf>
    <xf numFmtId="0" fontId="294" fillId="0" borderId="0" applyNumberFormat="0" applyFill="0" applyBorder="0" applyAlignment="0" applyProtection="0">
      <alignment vertical="top"/>
      <protection locked="0"/>
    </xf>
    <xf numFmtId="191" fontId="22" fillId="0" borderId="55">
      <protection locked="0"/>
    </xf>
    <xf numFmtId="292" fontId="2" fillId="0" borderId="0" applyFont="0" applyFill="0" applyBorder="0" applyAlignment="0" applyProtection="0"/>
    <xf numFmtId="293" fontId="2" fillId="0" borderId="0" applyFont="0" applyFill="0" applyBorder="0" applyAlignment="0" applyProtection="0"/>
    <xf numFmtId="201" fontId="293" fillId="0" borderId="0" applyFont="0" applyBorder="0" applyProtection="0">
      <alignment vertical="center"/>
    </xf>
    <xf numFmtId="291" fontId="13" fillId="0" borderId="0" applyNumberFormat="0" applyFont="0" applyAlignment="0">
      <alignment horizontal="center" vertical="center"/>
    </xf>
    <xf numFmtId="183" fontId="60" fillId="87" borderId="74"/>
    <xf numFmtId="183" fontId="60" fillId="87" borderId="74"/>
    <xf numFmtId="183" fontId="60" fillId="87" borderId="74"/>
    <xf numFmtId="183" fontId="60" fillId="87" borderId="74"/>
    <xf numFmtId="183" fontId="60" fillId="87" borderId="74"/>
    <xf numFmtId="183" fontId="60" fillId="87" borderId="74"/>
    <xf numFmtId="39" fontId="295" fillId="92" borderId="0" applyNumberFormat="0" applyBorder="0">
      <alignment vertical="center"/>
    </xf>
    <xf numFmtId="0" fontId="63" fillId="29" borderId="0" applyNumberFormat="0" applyBorder="0" applyAlignment="0" applyProtection="0"/>
    <xf numFmtId="0" fontId="22" fillId="0" borderId="0">
      <alignment horizontal="left"/>
    </xf>
    <xf numFmtId="0" fontId="69" fillId="0" borderId="18" applyNumberFormat="0" applyFill="0" applyAlignment="0" applyProtection="0"/>
    <xf numFmtId="0" fontId="69" fillId="0" borderId="18" applyNumberFormat="0" applyFill="0" applyAlignment="0" applyProtection="0"/>
    <xf numFmtId="0" fontId="69" fillId="0" borderId="18" applyNumberFormat="0" applyFill="0" applyAlignment="0" applyProtection="0"/>
    <xf numFmtId="0" fontId="73" fillId="45" borderId="19" applyNumberFormat="0" applyAlignment="0" applyProtection="0"/>
    <xf numFmtId="0" fontId="69" fillId="0" borderId="18" applyNumberFormat="0" applyFont="0" applyFill="0" applyProtection="0">
      <alignment horizontal="centerContinuous" vertical="center"/>
    </xf>
    <xf numFmtId="0" fontId="69" fillId="0" borderId="18" applyNumberFormat="0" applyFont="0" applyFill="0" applyProtection="0">
      <alignment horizontal="centerContinuous" vertical="center"/>
    </xf>
    <xf numFmtId="0" fontId="69" fillId="0" borderId="18" applyNumberFormat="0" applyFont="0" applyFill="0" applyProtection="0">
      <alignment horizontal="centerContinuous" vertical="center"/>
    </xf>
    <xf numFmtId="0" fontId="19" fillId="19" borderId="0" applyNumberFormat="0" applyFont="0" applyBorder="0" applyAlignment="0" applyProtection="0"/>
    <xf numFmtId="0" fontId="76" fillId="90" borderId="21" applyNumberFormat="0" applyAlignment="0" applyProtection="0"/>
    <xf numFmtId="3" fontId="86" fillId="0" borderId="0" applyFont="0" applyFill="0" applyBorder="0" applyAlignment="0" applyProtection="0"/>
    <xf numFmtId="3" fontId="86" fillId="0" borderId="0" applyFont="0" applyFill="0" applyBorder="0" applyAlignment="0" applyProtection="0"/>
    <xf numFmtId="191" fontId="239" fillId="87" borderId="55"/>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11" fontId="92" fillId="0" borderId="0" applyFont="0" applyFill="0" applyBorder="0" applyAlignment="0" applyProtection="0"/>
    <xf numFmtId="14" fontId="94" fillId="0" borderId="0" applyFont="0" applyBorder="0">
      <alignment vertical="top"/>
    </xf>
    <xf numFmtId="14" fontId="96" fillId="0" borderId="0">
      <alignment vertical="top"/>
    </xf>
    <xf numFmtId="3" fontId="13" fillId="0" borderId="74"/>
    <xf numFmtId="3" fontId="13" fillId="0" borderId="74"/>
    <xf numFmtId="3" fontId="13" fillId="0" borderId="74"/>
    <xf numFmtId="3" fontId="13" fillId="0" borderId="74"/>
    <xf numFmtId="3" fontId="13" fillId="0" borderId="74"/>
    <xf numFmtId="3" fontId="13" fillId="0" borderId="74"/>
    <xf numFmtId="38" fontId="2" fillId="0" borderId="0">
      <alignment vertical="top"/>
    </xf>
    <xf numFmtId="0" fontId="102" fillId="93" borderId="0" applyNumberFormat="0" applyBorder="0" applyAlignment="0" applyProtection="0"/>
    <xf numFmtId="0" fontId="102" fillId="94" borderId="0" applyNumberFormat="0" applyBorder="0" applyAlignment="0" applyProtection="0"/>
    <xf numFmtId="172" fontId="103" fillId="0" borderId="0" applyFont="0" applyFill="0" applyBorder="0" applyAlignment="0" applyProtection="0"/>
    <xf numFmtId="220" fontId="104" fillId="0" borderId="0" applyBorder="0" applyProtection="0"/>
    <xf numFmtId="202" fontId="98" fillId="0" borderId="0"/>
    <xf numFmtId="0" fontId="13" fillId="0" borderId="0" applyNumberFormat="0" applyFont="0">
      <alignment wrapText="1"/>
    </xf>
    <xf numFmtId="189" fontId="22" fillId="115" borderId="74" applyBorder="0">
      <alignment horizontal="center" vertical="center"/>
    </xf>
    <xf numFmtId="0" fontId="110" fillId="31" borderId="0" applyNumberFormat="0" applyBorder="0" applyAlignment="0" applyProtection="0"/>
    <xf numFmtId="167" fontId="55" fillId="17" borderId="74" applyNumberFormat="0" applyFont="0" applyBorder="0" applyAlignment="0" applyProtection="0"/>
    <xf numFmtId="167" fontId="55" fillId="17" borderId="74" applyNumberFormat="0" applyFont="0" applyBorder="0" applyAlignment="0" applyProtection="0"/>
    <xf numFmtId="167" fontId="55" fillId="17" borderId="74" applyNumberFormat="0" applyFont="0" applyBorder="0" applyAlignment="0" applyProtection="0"/>
    <xf numFmtId="167" fontId="55" fillId="17" borderId="74" applyNumberFormat="0" applyFont="0" applyBorder="0" applyAlignment="0" applyProtection="0"/>
    <xf numFmtId="167" fontId="55" fillId="17" borderId="74" applyNumberFormat="0" applyFont="0" applyBorder="0" applyAlignment="0" applyProtection="0"/>
    <xf numFmtId="167" fontId="55" fillId="17" borderId="74" applyNumberFormat="0" applyFont="0" applyBorder="0" applyAlignment="0" applyProtection="0"/>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118" fillId="0" borderId="76">
      <alignment horizontal="left" vertical="center"/>
    </xf>
    <xf numFmtId="0" fontId="296" fillId="0" borderId="0"/>
    <xf numFmtId="38" fontId="120" fillId="0" borderId="0"/>
    <xf numFmtId="38" fontId="123" fillId="0" borderId="0">
      <alignment horizontal="left"/>
    </xf>
    <xf numFmtId="0" fontId="125" fillId="0" borderId="33" applyNumberFormat="0" applyFill="0" applyAlignment="0" applyProtection="0"/>
    <xf numFmtId="0" fontId="125" fillId="0" borderId="0" applyNumberFormat="0" applyFill="0" applyBorder="0" applyAlignment="0" applyProtection="0"/>
    <xf numFmtId="172" fontId="2" fillId="0" borderId="0">
      <alignment vertical="top"/>
    </xf>
    <xf numFmtId="38" fontId="2" fillId="0" borderId="0">
      <alignment vertical="top"/>
    </xf>
    <xf numFmtId="0" fontId="295" fillId="136" borderId="74">
      <alignment horizontal="center" vertical="center" wrapText="1"/>
      <protection locked="0"/>
    </xf>
    <xf numFmtId="0" fontId="295" fillId="136" borderId="74">
      <alignment horizontal="center" vertical="center" wrapText="1"/>
      <protection locked="0"/>
    </xf>
    <xf numFmtId="0" fontId="295" fillId="136" borderId="74">
      <alignment horizontal="center" vertical="center" wrapText="1"/>
      <protection locked="0"/>
    </xf>
    <xf numFmtId="191" fontId="23" fillId="0" borderId="0"/>
    <xf numFmtId="0" fontId="297" fillId="0" borderId="0" applyNumberFormat="0" applyFill="0" applyBorder="0" applyAlignment="0" applyProtection="0">
      <alignment vertical="top"/>
      <protection locked="0"/>
    </xf>
    <xf numFmtId="10" fontId="71" fillId="96" borderId="74" applyNumberFormat="0" applyBorder="0" applyAlignment="0" applyProtection="0"/>
    <xf numFmtId="10" fontId="71" fillId="96" borderId="74" applyNumberFormat="0" applyBorder="0" applyAlignment="0" applyProtection="0"/>
    <xf numFmtId="10" fontId="71" fillId="96" borderId="74" applyNumberFormat="0" applyBorder="0" applyAlignment="0" applyProtection="0"/>
    <xf numFmtId="10" fontId="71" fillId="96" borderId="74" applyNumberFormat="0" applyBorder="0" applyAlignment="0" applyProtection="0"/>
    <xf numFmtId="10" fontId="71" fillId="96" borderId="74" applyNumberFormat="0" applyBorder="0" applyAlignment="0" applyProtection="0"/>
    <xf numFmtId="10" fontId="71" fillId="96" borderId="74" applyNumberFormat="0" applyBorder="0" applyAlignment="0" applyProtection="0"/>
    <xf numFmtId="0" fontId="138" fillId="36" borderId="19" applyNumberFormat="0" applyAlignment="0" applyProtection="0"/>
    <xf numFmtId="0" fontId="138" fillId="36" borderId="19" applyNumberFormat="0" applyAlignment="0" applyProtection="0"/>
    <xf numFmtId="287" fontId="291" fillId="0" borderId="0">
      <alignment vertical="top"/>
    </xf>
    <xf numFmtId="287" fontId="291" fillId="92" borderId="0">
      <alignment vertical="top"/>
    </xf>
    <xf numFmtId="294" fontId="291" fillId="17" borderId="0">
      <alignment vertical="top"/>
    </xf>
    <xf numFmtId="183" fontId="13" fillId="137" borderId="74">
      <alignment vertical="center"/>
    </xf>
    <xf numFmtId="291" fontId="298" fillId="118" borderId="80" applyBorder="0" applyAlignment="0">
      <alignment horizontal="left" indent="1"/>
    </xf>
    <xf numFmtId="291" fontId="298" fillId="118" borderId="80" applyBorder="0" applyAlignment="0">
      <alignment horizontal="left" indent="1"/>
    </xf>
    <xf numFmtId="0" fontId="156" fillId="0" borderId="38" applyNumberFormat="0" applyFill="0" applyAlignment="0" applyProtection="0"/>
    <xf numFmtId="235" fontId="159" fillId="0" borderId="74">
      <alignment horizontal="right"/>
      <protection locked="0"/>
    </xf>
    <xf numFmtId="235" fontId="159" fillId="0" borderId="74">
      <alignment horizontal="right"/>
      <protection locked="0"/>
    </xf>
    <xf numFmtId="235" fontId="159" fillId="0" borderId="74">
      <alignment horizontal="right"/>
      <protection locked="0"/>
    </xf>
    <xf numFmtId="235" fontId="159" fillId="0" borderId="74">
      <alignment horizontal="right"/>
      <protection locked="0"/>
    </xf>
    <xf numFmtId="235" fontId="159" fillId="0" borderId="74">
      <alignment horizontal="right"/>
      <protection locked="0"/>
    </xf>
    <xf numFmtId="235" fontId="159" fillId="0" borderId="74">
      <alignment horizontal="right"/>
      <protection locked="0"/>
    </xf>
    <xf numFmtId="0" fontId="163" fillId="18" borderId="0" applyNumberFormat="0" applyBorder="0" applyAlignment="0" applyProtection="0"/>
    <xf numFmtId="0" fontId="299" fillId="92" borderId="74" applyFont="0" applyBorder="0" applyAlignment="0">
      <alignment horizontal="center" vertical="center"/>
    </xf>
    <xf numFmtId="0" fontId="2" fillId="0" borderId="0"/>
    <xf numFmtId="172" fontId="173" fillId="0" borderId="0"/>
    <xf numFmtId="172" fontId="2" fillId="101" borderId="41" applyNumberFormat="0" applyFont="0" applyAlignment="0" applyProtection="0"/>
    <xf numFmtId="0" fontId="10" fillId="101" borderId="41" applyNumberFormat="0" applyFont="0" applyAlignment="0" applyProtection="0"/>
    <xf numFmtId="0" fontId="10" fillId="101" borderId="41" applyNumberFormat="0" applyFont="0" applyAlignment="0" applyProtection="0"/>
    <xf numFmtId="246" fontId="57" fillId="0" borderId="81" applyBorder="0"/>
    <xf numFmtId="246" fontId="57" fillId="0" borderId="81" applyBorder="0"/>
    <xf numFmtId="246" fontId="57" fillId="0" borderId="81" applyBorder="0"/>
    <xf numFmtId="246" fontId="57" fillId="0" borderId="81" applyBorder="0"/>
    <xf numFmtId="246" fontId="57" fillId="0" borderId="81" applyBorder="0"/>
    <xf numFmtId="249" fontId="179" fillId="0" borderId="74" applyBorder="0">
      <alignment horizontal="center"/>
    </xf>
    <xf numFmtId="249" fontId="179" fillId="0" borderId="74" applyBorder="0">
      <alignment horizontal="center"/>
    </xf>
    <xf numFmtId="249" fontId="179" fillId="0" borderId="74" applyBorder="0">
      <alignment horizontal="center"/>
    </xf>
    <xf numFmtId="249" fontId="179" fillId="0" borderId="74" applyBorder="0">
      <alignment horizontal="center"/>
    </xf>
    <xf numFmtId="249" fontId="179" fillId="0" borderId="74" applyBorder="0">
      <alignment horizontal="center"/>
    </xf>
    <xf numFmtId="249" fontId="179" fillId="0" borderId="74" applyBorder="0">
      <alignment horizontal="center"/>
    </xf>
    <xf numFmtId="250" fontId="180" fillId="0" borderId="74" applyBorder="0">
      <alignment horizontal="center"/>
    </xf>
    <xf numFmtId="250" fontId="180" fillId="0" borderId="74" applyBorder="0">
      <alignment horizontal="center"/>
    </xf>
    <xf numFmtId="250" fontId="180" fillId="0" borderId="74" applyBorder="0">
      <alignment horizontal="center"/>
    </xf>
    <xf numFmtId="250" fontId="180" fillId="0" borderId="74" applyBorder="0">
      <alignment horizontal="center"/>
    </xf>
    <xf numFmtId="250" fontId="180" fillId="0" borderId="74" applyBorder="0">
      <alignment horizontal="center"/>
    </xf>
    <xf numFmtId="250" fontId="180" fillId="0" borderId="74" applyBorder="0">
      <alignment horizontal="center"/>
    </xf>
    <xf numFmtId="295" fontId="2" fillId="0" borderId="0" applyFont="0" applyFill="0" applyBorder="0" applyAlignment="0" applyProtection="0"/>
    <xf numFmtId="296" fontId="2" fillId="0" borderId="0" applyFont="0" applyFill="0" applyBorder="0" applyAlignment="0" applyProtection="0"/>
    <xf numFmtId="0" fontId="182" fillId="45" borderId="42" applyNumberFormat="0" applyAlignment="0" applyProtection="0"/>
    <xf numFmtId="0" fontId="43" fillId="92" borderId="0">
      <alignment vertical="center"/>
    </xf>
    <xf numFmtId="183" fontId="181" fillId="137" borderId="74">
      <alignment horizontal="center" vertical="center" wrapText="1"/>
      <protection locked="0"/>
    </xf>
    <xf numFmtId="183" fontId="181" fillId="137" borderId="74">
      <alignment horizontal="center" vertical="center" wrapText="1"/>
      <protection locked="0"/>
    </xf>
    <xf numFmtId="183" fontId="181" fillId="137" borderId="74">
      <alignment horizontal="center" vertical="center" wrapText="1"/>
      <protection locked="0"/>
    </xf>
    <xf numFmtId="0" fontId="13" fillId="0" borderId="0">
      <alignment vertical="center"/>
    </xf>
    <xf numFmtId="4" fontId="2" fillId="19" borderId="42" applyNumberFormat="0" applyProtection="0">
      <alignment vertical="center"/>
    </xf>
    <xf numFmtId="4" fontId="2" fillId="19" borderId="42" applyNumberFormat="0" applyProtection="0">
      <alignment vertical="center"/>
    </xf>
    <xf numFmtId="4" fontId="2" fillId="19" borderId="42" applyNumberFormat="0" applyProtection="0">
      <alignment horizontal="left" vertical="center" indent="1"/>
    </xf>
    <xf numFmtId="4" fontId="2" fillId="19"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4" fontId="2" fillId="108" borderId="42" applyNumberFormat="0" applyProtection="0">
      <alignment horizontal="right" vertical="center"/>
    </xf>
    <xf numFmtId="4" fontId="2" fillId="109" borderId="42" applyNumberFormat="0" applyProtection="0">
      <alignment horizontal="right" vertical="center"/>
    </xf>
    <xf numFmtId="4" fontId="2" fillId="110" borderId="42" applyNumberFormat="0" applyProtection="0">
      <alignment horizontal="right" vertical="center"/>
    </xf>
    <xf numFmtId="4" fontId="2" fillId="111" borderId="42" applyNumberFormat="0" applyProtection="0">
      <alignment horizontal="right" vertical="center"/>
    </xf>
    <xf numFmtId="4" fontId="2" fillId="112" borderId="42" applyNumberFormat="0" applyProtection="0">
      <alignment horizontal="right" vertical="center"/>
    </xf>
    <xf numFmtId="4" fontId="2" fillId="25" borderId="42" applyNumberFormat="0" applyProtection="0">
      <alignment horizontal="right" vertical="center"/>
    </xf>
    <xf numFmtId="4" fontId="2" fillId="113" borderId="42" applyNumberFormat="0" applyProtection="0">
      <alignment horizontal="right" vertical="center"/>
    </xf>
    <xf numFmtId="4" fontId="2" fillId="114" borderId="42" applyNumberFormat="0" applyProtection="0">
      <alignment horizontal="right" vertical="center"/>
    </xf>
    <xf numFmtId="4" fontId="2" fillId="115" borderId="42" applyNumberFormat="0" applyProtection="0">
      <alignment horizontal="right" vertical="center"/>
    </xf>
    <xf numFmtId="4" fontId="2" fillId="116" borderId="42"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117" borderId="46" applyNumberFormat="0" applyProtection="0">
      <alignment horizontal="left" vertical="center" indent="1"/>
    </xf>
    <xf numFmtId="4" fontId="2" fillId="24" borderId="0"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4" fontId="2" fillId="117" borderId="42" applyNumberFormat="0" applyProtection="0">
      <alignment horizontal="left" vertical="center" indent="1"/>
    </xf>
    <xf numFmtId="4" fontId="2" fillId="118" borderId="42" applyNumberFormat="0" applyProtection="0">
      <alignment horizontal="left" vertical="center" indent="1"/>
    </xf>
    <xf numFmtId="172" fontId="198" fillId="118" borderId="42" applyNumberFormat="0" applyProtection="0">
      <alignment horizontal="left" vertical="center" indent="1"/>
    </xf>
    <xf numFmtId="0" fontId="13" fillId="118" borderId="42" applyNumberFormat="0" applyProtection="0">
      <alignment horizontal="left" vertical="center" indent="1"/>
    </xf>
    <xf numFmtId="172" fontId="198" fillId="118" borderId="42" applyNumberFormat="0" applyProtection="0">
      <alignment horizontal="left" vertical="center" indent="1"/>
    </xf>
    <xf numFmtId="0" fontId="13" fillId="118" borderId="42" applyNumberFormat="0" applyProtection="0">
      <alignment horizontal="left" vertical="center" indent="1"/>
    </xf>
    <xf numFmtId="172" fontId="198" fillId="23" borderId="42" applyNumberFormat="0" applyProtection="0">
      <alignment horizontal="left" vertical="center" indent="1"/>
    </xf>
    <xf numFmtId="0" fontId="13" fillId="23" borderId="42" applyNumberFormat="0" applyProtection="0">
      <alignment horizontal="left" vertical="center" indent="1"/>
    </xf>
    <xf numFmtId="172" fontId="198" fillId="23" borderId="42" applyNumberFormat="0" applyProtection="0">
      <alignment horizontal="left" vertical="center" indent="1"/>
    </xf>
    <xf numFmtId="0" fontId="13" fillId="23" borderId="42" applyNumberFormat="0" applyProtection="0">
      <alignment horizontal="left" vertical="center" indent="1"/>
    </xf>
    <xf numFmtId="172" fontId="198" fillId="92" borderId="42" applyNumberFormat="0" applyProtection="0">
      <alignment horizontal="left" vertical="center" indent="1"/>
    </xf>
    <xf numFmtId="0" fontId="13" fillId="92" borderId="42" applyNumberFormat="0" applyProtection="0">
      <alignment horizontal="left" vertical="center" indent="1"/>
    </xf>
    <xf numFmtId="172" fontId="198" fillId="92" borderId="42" applyNumberFormat="0" applyProtection="0">
      <alignment horizontal="left" vertical="center" indent="1"/>
    </xf>
    <xf numFmtId="0" fontId="13" fillId="92"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0" fontId="79" fillId="103" borderId="47" applyNumberFormat="0">
      <protection locked="0"/>
    </xf>
    <xf numFmtId="0" fontId="79" fillId="103" borderId="47" applyNumberFormat="0">
      <protection locked="0"/>
    </xf>
    <xf numFmtId="4" fontId="2" fillId="96" borderId="42" applyNumberFormat="0" applyProtection="0">
      <alignment vertical="center"/>
    </xf>
    <xf numFmtId="4" fontId="2" fillId="96" borderId="42" applyNumberFormat="0" applyProtection="0">
      <alignment vertical="center"/>
    </xf>
    <xf numFmtId="4" fontId="2" fillId="96" borderId="42" applyNumberFormat="0" applyProtection="0">
      <alignment horizontal="left" vertical="center" indent="1"/>
    </xf>
    <xf numFmtId="4" fontId="2" fillId="96" borderId="42" applyNumberFormat="0" applyProtection="0">
      <alignment horizontal="left" vertical="center" indent="1"/>
    </xf>
    <xf numFmtId="4" fontId="2" fillId="117" borderId="42" applyNumberFormat="0" applyProtection="0">
      <alignment horizontal="right" vertical="center"/>
    </xf>
    <xf numFmtId="4" fontId="2" fillId="117" borderId="42" applyNumberFormat="0" applyProtection="0">
      <alignment horizontal="right" vertical="center"/>
    </xf>
    <xf numFmtId="172" fontId="198" fillId="107" borderId="42" applyNumberFormat="0" applyProtection="0">
      <alignment horizontal="left" vertical="center" indent="1"/>
    </xf>
    <xf numFmtId="172" fontId="198" fillId="107" borderId="42" applyNumberFormat="0" applyProtection="0">
      <alignment horizontal="left" vertical="center" indent="1"/>
    </xf>
    <xf numFmtId="0" fontId="13" fillId="107" borderId="42" applyNumberFormat="0" applyProtection="0">
      <alignment horizontal="left" vertical="center" indent="1"/>
    </xf>
    <xf numFmtId="172" fontId="2" fillId="0" borderId="0"/>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0" fontId="71" fillId="119" borderId="74"/>
    <xf numFmtId="4" fontId="2" fillId="117" borderId="42" applyNumberFormat="0" applyProtection="0">
      <alignment horizontal="right" vertical="center"/>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204" fillId="120" borderId="74">
      <alignment horizontal="center" vertical="center" wrapText="1"/>
      <protection hidden="1"/>
    </xf>
    <xf numFmtId="0" fontId="300" fillId="138" borderId="0"/>
    <xf numFmtId="49" fontId="301" fillId="138" borderId="0"/>
    <xf numFmtId="49" fontId="302" fillId="138" borderId="82"/>
    <xf numFmtId="49" fontId="302" fillId="138" borderId="0"/>
    <xf numFmtId="0" fontId="300" fillId="20" borderId="82">
      <protection locked="0"/>
    </xf>
    <xf numFmtId="0" fontId="300" fillId="138" borderId="0"/>
    <xf numFmtId="0" fontId="302" fillId="139" borderId="0"/>
    <xf numFmtId="0" fontId="302" fillId="115" borderId="0"/>
    <xf numFmtId="0" fontId="302" fillId="111" borderId="0"/>
    <xf numFmtId="297" fontId="13" fillId="135" borderId="74">
      <alignment vertical="center"/>
    </xf>
    <xf numFmtId="183" fontId="13" fillId="20" borderId="83" applyNumberFormat="0" applyFont="0" applyAlignment="0">
      <alignment horizontal="left"/>
    </xf>
    <xf numFmtId="38" fontId="2" fillId="125" borderId="0">
      <alignment horizontal="right" vertical="top"/>
    </xf>
    <xf numFmtId="0" fontId="92" fillId="0" borderId="53" applyNumberFormat="0" applyFont="0" applyFill="0" applyAlignment="0" applyProtection="0"/>
    <xf numFmtId="0" fontId="303" fillId="0" borderId="53" applyNumberFormat="0" applyFont="0" applyFill="0" applyAlignment="0" applyProtection="0"/>
    <xf numFmtId="183" fontId="304" fillId="110" borderId="67">
      <alignment horizontal="center" vertical="center"/>
    </xf>
    <xf numFmtId="0" fontId="222" fillId="0" borderId="0" applyNumberFormat="0" applyFill="0" applyBorder="0" applyAlignment="0" applyProtection="0"/>
    <xf numFmtId="0" fontId="55" fillId="140" borderId="84">
      <alignment vertical="center"/>
      <protection locked="0"/>
    </xf>
    <xf numFmtId="0" fontId="55" fillId="140" borderId="84">
      <alignment vertical="center"/>
      <protection locked="0"/>
    </xf>
    <xf numFmtId="183" fontId="13" fillId="122" borderId="74" applyNumberFormat="0" applyFill="0" applyBorder="0" applyProtection="0">
      <alignment vertical="center"/>
      <protection locked="0"/>
    </xf>
    <xf numFmtId="183" fontId="13" fillId="122" borderId="74" applyNumberFormat="0" applyFill="0" applyBorder="0" applyProtection="0">
      <alignment vertical="center"/>
      <protection locked="0"/>
    </xf>
    <xf numFmtId="183" fontId="13" fillId="122" borderId="74" applyNumberFormat="0" applyFill="0" applyBorder="0" applyProtection="0">
      <alignment vertical="center"/>
      <protection locked="0"/>
    </xf>
    <xf numFmtId="3" fontId="263" fillId="0" borderId="80" applyFill="0" applyBorder="0">
      <alignment vertical="center"/>
    </xf>
    <xf numFmtId="3" fontId="263" fillId="0" borderId="80" applyFill="0" applyBorder="0">
      <alignmen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284" fontId="19" fillId="0" borderId="74" applyAlignment="0">
      <alignment horizontal="left" vertical="center"/>
    </xf>
    <xf numFmtId="172" fontId="238" fillId="0" borderId="58" applyBorder="0">
      <alignment horizontal="center" vertical="center" wrapText="1"/>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 fontId="240" fillId="19" borderId="74" applyBorder="0">
      <alignment horizontal="right"/>
    </xf>
    <xf numFmtId="49" fontId="242" fillId="0" borderId="0" applyBorder="0">
      <alignment vertical="center"/>
    </xf>
    <xf numFmtId="0" fontId="305" fillId="0" borderId="0">
      <alignment horizontal="left"/>
    </xf>
    <xf numFmtId="0" fontId="90" fillId="92" borderId="0"/>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3" fontId="244" fillId="0" borderId="74" applyBorder="0">
      <alignment vertical="center"/>
    </xf>
    <xf numFmtId="172" fontId="246" fillId="0" borderId="0">
      <alignment horizontal="center" vertical="top" wrapText="1"/>
    </xf>
    <xf numFmtId="0" fontId="129" fillId="0" borderId="0">
      <alignment horizontal="centerContinuous" vertical="center" wrapText="1"/>
    </xf>
    <xf numFmtId="172" fontId="19" fillId="0" borderId="0">
      <alignment horizontal="center" vertical="center" wrapText="1"/>
    </xf>
    <xf numFmtId="0" fontId="129" fillId="0" borderId="0">
      <alignment horizontal="centerContinuous" vertical="center" wrapText="1"/>
    </xf>
    <xf numFmtId="0" fontId="131" fillId="17" borderId="0" applyFill="0">
      <alignment wrapText="1"/>
    </xf>
    <xf numFmtId="0" fontId="131" fillId="17" borderId="0" applyFill="0">
      <alignment wrapText="1"/>
    </xf>
    <xf numFmtId="0" fontId="131" fillId="17" borderId="0" applyFill="0">
      <alignment wrapText="1"/>
    </xf>
    <xf numFmtId="172" fontId="247" fillId="17" borderId="0" applyFill="0">
      <alignment wrapText="1"/>
    </xf>
    <xf numFmtId="0" fontId="131" fillId="17" borderId="0" applyFill="0">
      <alignment wrapText="1"/>
    </xf>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1" fillId="0" borderId="0"/>
    <xf numFmtId="0" fontId="1" fillId="0" borderId="0"/>
    <xf numFmtId="0" fontId="251" fillId="0" borderId="0"/>
    <xf numFmtId="0" fontId="251" fillId="0" borderId="0"/>
    <xf numFmtId="0" fontId="6" fillId="0" borderId="0"/>
    <xf numFmtId="0" fontId="13" fillId="0" borderId="0"/>
    <xf numFmtId="0" fontId="6" fillId="0" borderId="0"/>
    <xf numFmtId="172" fontId="253" fillId="0" borderId="0"/>
    <xf numFmtId="0" fontId="2" fillId="0" borderId="0"/>
    <xf numFmtId="0" fontId="1" fillId="0" borderId="0"/>
    <xf numFmtId="0" fontId="10" fillId="0" borderId="0"/>
    <xf numFmtId="0" fontId="1" fillId="0" borderId="0"/>
    <xf numFmtId="0" fontId="10" fillId="0" borderId="0"/>
    <xf numFmtId="0" fontId="13" fillId="0" borderId="0"/>
    <xf numFmtId="0" fontId="2" fillId="0" borderId="0"/>
    <xf numFmtId="0" fontId="2" fillId="0" borderId="0"/>
    <xf numFmtId="172" fontId="253" fillId="0" borderId="0"/>
    <xf numFmtId="172" fontId="253" fillId="0" borderId="0"/>
    <xf numFmtId="172" fontId="253" fillId="0" borderId="0"/>
    <xf numFmtId="0" fontId="79" fillId="0" borderId="0">
      <alignment horizontal="left"/>
    </xf>
    <xf numFmtId="0" fontId="1" fillId="0" borderId="0"/>
    <xf numFmtId="172" fontId="253" fillId="0" borderId="0"/>
    <xf numFmtId="172" fontId="253" fillId="0" borderId="0"/>
    <xf numFmtId="172" fontId="254" fillId="0" borderId="0"/>
    <xf numFmtId="0" fontId="6" fillId="0" borderId="0"/>
    <xf numFmtId="0" fontId="10" fillId="0" borderId="0"/>
    <xf numFmtId="172" fontId="253" fillId="0" borderId="0"/>
    <xf numFmtId="0" fontId="10" fillId="0" borderId="0"/>
    <xf numFmtId="172" fontId="198" fillId="0" borderId="0"/>
    <xf numFmtId="0" fontId="10" fillId="0" borderId="0"/>
    <xf numFmtId="0" fontId="2" fillId="0" borderId="0"/>
    <xf numFmtId="172" fontId="198" fillId="0" borderId="0"/>
    <xf numFmtId="0" fontId="1" fillId="0" borderId="0"/>
    <xf numFmtId="172" fontId="22" fillId="0" borderId="0"/>
    <xf numFmtId="0" fontId="1" fillId="0" borderId="0"/>
    <xf numFmtId="172" fontId="22" fillId="0" borderId="0"/>
    <xf numFmtId="172" fontId="22" fillId="0" borderId="0"/>
    <xf numFmtId="0" fontId="2" fillId="0" borderId="0" applyFont="0" applyFill="0" applyBorder="0" applyProtection="0">
      <alignment horizontal="center" vertical="center" wrapText="1"/>
    </xf>
    <xf numFmtId="0" fontId="2" fillId="0" borderId="0" applyNumberFormat="0" applyFont="0" applyFill="0" applyBorder="0" applyProtection="0">
      <alignment horizontal="justify" vertical="center" wrapText="1"/>
    </xf>
    <xf numFmtId="0" fontId="169"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98" fillId="0" borderId="0" applyFill="0" applyBorder="0" applyAlignment="0" applyProtection="0"/>
    <xf numFmtId="9" fontId="198" fillId="0" borderId="0" applyFill="0" applyBorder="0" applyAlignment="0" applyProtection="0"/>
    <xf numFmtId="9" fontId="2" fillId="0" borderId="0" applyFont="0" applyFill="0" applyBorder="0" applyAlignment="0" applyProtection="0"/>
    <xf numFmtId="9" fontId="198" fillId="0" borderId="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3" fillId="0" borderId="0" applyFill="0" applyBorder="0" applyAlignment="0" applyProtection="0"/>
    <xf numFmtId="9" fontId="22" fillId="0" borderId="0" applyFill="0" applyBorder="0" applyAlignment="0" applyProtection="0"/>
    <xf numFmtId="0" fontId="13" fillId="0" borderId="0"/>
    <xf numFmtId="0" fontId="12" fillId="0" borderId="0"/>
    <xf numFmtId="10" fontId="241" fillId="17" borderId="74">
      <alignment horizontal="right"/>
    </xf>
    <xf numFmtId="10" fontId="241" fillId="17" borderId="74">
      <alignment horizontal="right"/>
    </xf>
    <xf numFmtId="10" fontId="241" fillId="17" borderId="74">
      <alignment horizontal="right"/>
    </xf>
    <xf numFmtId="3" fontId="92" fillId="0" borderId="0"/>
    <xf numFmtId="49" fontId="263" fillId="0" borderId="0">
      <alignment horizontal="center"/>
    </xf>
    <xf numFmtId="298" fontId="33" fillId="0" borderId="0" applyFont="0" applyFill="0" applyBorder="0" applyAlignment="0" applyProtection="0"/>
    <xf numFmtId="164" fontId="33" fillId="0" borderId="0" applyFont="0" applyFill="0" applyBorder="0" applyAlignment="0" applyProtection="0"/>
    <xf numFmtId="164" fontId="2" fillId="0" borderId="0" applyFont="0" applyFill="0" applyBorder="0" applyAlignment="0" applyProtection="0"/>
    <xf numFmtId="0" fontId="13"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4" fontId="256" fillId="0" borderId="0" applyFont="0" applyFill="0" applyBorder="0" applyAlignment="0" applyProtection="0"/>
    <xf numFmtId="164" fontId="256" fillId="0" borderId="0" applyFont="0" applyFill="0" applyBorder="0" applyAlignment="0" applyProtection="0"/>
    <xf numFmtId="164" fontId="6" fillId="0" borderId="0" applyFont="0" applyFill="0" applyBorder="0" applyAlignment="0" applyProtection="0"/>
    <xf numFmtId="200" fontId="13" fillId="0" borderId="0" applyFont="0" applyFill="0" applyBorder="0" applyAlignment="0" applyProtection="0"/>
    <xf numFmtId="164" fontId="225" fillId="0" borderId="0" applyFont="0" applyFill="0" applyBorder="0" applyAlignment="0" applyProtection="0"/>
    <xf numFmtId="200" fontId="13" fillId="0" borderId="0" applyFont="0" applyFill="0" applyBorder="0" applyAlignment="0" applyProtection="0"/>
    <xf numFmtId="4" fontId="240" fillId="17" borderId="0" applyBorder="0">
      <alignment horizontal="right"/>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3" fontId="255" fillId="0" borderId="74" applyBorder="0">
      <alignment vertical="center"/>
    </xf>
    <xf numFmtId="4" fontId="241" fillId="17" borderId="0" applyFont="0" applyBorder="0">
      <alignment horizontal="right"/>
    </xf>
    <xf numFmtId="4" fontId="240" fillId="17" borderId="60" applyBorder="0">
      <alignment horizontal="right"/>
    </xf>
    <xf numFmtId="4" fontId="241" fillId="132" borderId="60" applyBorder="0">
      <alignment horizontal="right"/>
    </xf>
    <xf numFmtId="4" fontId="241" fillId="17" borderId="74" applyFont="0" applyBorder="0">
      <alignment horizontal="right"/>
    </xf>
    <xf numFmtId="4" fontId="241" fillId="17" borderId="74" applyFont="0" applyBorder="0">
      <alignment horizontal="right"/>
    </xf>
    <xf numFmtId="4" fontId="241" fillId="17" borderId="74" applyFont="0" applyBorder="0">
      <alignment horizontal="right"/>
    </xf>
    <xf numFmtId="4" fontId="240" fillId="132" borderId="61" applyBorder="0">
      <alignment horizontal="right"/>
    </xf>
    <xf numFmtId="4" fontId="241" fillId="17" borderId="74" applyFont="0" applyBorder="0">
      <alignment horizontal="right"/>
    </xf>
    <xf numFmtId="229" fontId="2" fillId="0" borderId="74" applyFont="0" applyFill="0" applyBorder="0" applyProtection="0">
      <alignment horizontal="center" vertical="center"/>
    </xf>
    <xf numFmtId="229" fontId="2" fillId="0" borderId="74" applyFont="0" applyFill="0" applyBorder="0" applyProtection="0">
      <alignment horizontal="center" vertical="center"/>
    </xf>
    <xf numFmtId="229" fontId="2" fillId="0" borderId="74" applyFont="0" applyFill="0" applyBorder="0" applyProtection="0">
      <alignment horizontal="center" vertical="center"/>
    </xf>
    <xf numFmtId="229" fontId="2" fillId="0" borderId="74" applyFont="0" applyFill="0" applyBorder="0" applyProtection="0">
      <alignment horizontal="center" vertical="center"/>
    </xf>
    <xf numFmtId="229" fontId="2" fillId="0" borderId="74" applyFont="0" applyFill="0" applyBorder="0" applyProtection="0">
      <alignment horizontal="center" vertical="center"/>
    </xf>
    <xf numFmtId="3" fontId="22" fillId="0" borderId="74" applyBorder="0">
      <alignment vertical="center"/>
    </xf>
    <xf numFmtId="3" fontId="22" fillId="0" borderId="74" applyBorder="0">
      <alignment vertical="center"/>
    </xf>
    <xf numFmtId="3" fontId="22" fillId="0" borderId="74" applyBorder="0">
      <alignment vertical="center"/>
    </xf>
    <xf numFmtId="174" fontId="28" fillId="0" borderId="0">
      <protection locked="0"/>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172" fontId="253" fillId="0" borderId="74" applyBorder="0">
      <alignment horizontal="center" vertical="center" wrapText="1"/>
    </xf>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xf numFmtId="0" fontId="248" fillId="0" borderId="74"/>
  </cellStyleXfs>
  <cellXfs count="516">
    <xf numFmtId="0" fontId="0" fillId="0" borderId="0" xfId="0"/>
    <xf numFmtId="0" fontId="4" fillId="0" borderId="0" xfId="1" applyFont="1" applyFill="1"/>
    <xf numFmtId="0" fontId="5" fillId="0" borderId="0" xfId="1" applyFont="1" applyFill="1"/>
    <xf numFmtId="0" fontId="4" fillId="0" borderId="0" xfId="1" applyFont="1" applyFill="1" applyAlignment="1"/>
    <xf numFmtId="0" fontId="5" fillId="0" borderId="0" xfId="1" applyFont="1" applyFill="1" applyAlignment="1">
      <alignment horizontal="left"/>
    </xf>
    <xf numFmtId="0" fontId="4" fillId="0" borderId="0" xfId="1" applyFont="1" applyFill="1" applyBorder="1" applyAlignment="1">
      <alignment horizontal="left" vertical="center"/>
    </xf>
    <xf numFmtId="0" fontId="4" fillId="0" borderId="0" xfId="1" applyFont="1" applyFill="1" applyBorder="1" applyAlignment="1">
      <alignment vertical="center"/>
    </xf>
    <xf numFmtId="0" fontId="6" fillId="0" borderId="0" xfId="0" applyFont="1"/>
    <xf numFmtId="0" fontId="3" fillId="0" borderId="0" xfId="1" applyFont="1" applyFill="1" applyBorder="1" applyAlignment="1">
      <alignment horizontal="center" vertical="center"/>
    </xf>
    <xf numFmtId="0" fontId="7" fillId="0" borderId="0" xfId="1" applyFont="1" applyFill="1" applyAlignment="1">
      <alignment wrapText="1"/>
    </xf>
    <xf numFmtId="0" fontId="8" fillId="0" borderId="0" xfId="1" applyFont="1" applyFill="1" applyAlignment="1">
      <alignment horizontal="center"/>
    </xf>
    <xf numFmtId="164" fontId="5" fillId="0" borderId="0" xfId="3" applyFont="1" applyFill="1" applyAlignment="1">
      <alignment horizontal="center" vertical="center"/>
    </xf>
    <xf numFmtId="0" fontId="6" fillId="0" borderId="0" xfId="1" applyFont="1" applyFill="1"/>
    <xf numFmtId="0" fontId="7" fillId="0" borderId="0" xfId="1" applyFont="1" applyFill="1" applyAlignment="1"/>
    <xf numFmtId="0" fontId="208" fillId="0" borderId="0" xfId="1" applyFont="1" applyFill="1" applyAlignment="1">
      <alignment horizontal="left"/>
    </xf>
    <xf numFmtId="4" fontId="5" fillId="0" borderId="62" xfId="1" applyNumberFormat="1" applyFont="1" applyFill="1" applyBorder="1" applyAlignment="1">
      <alignment horizontal="center" vertical="center" wrapText="1"/>
    </xf>
    <xf numFmtId="4" fontId="5" fillId="0" borderId="62" xfId="1" applyNumberFormat="1" applyFont="1" applyFill="1" applyBorder="1" applyAlignment="1">
      <alignment wrapText="1"/>
    </xf>
    <xf numFmtId="0" fontId="5" fillId="16" borderId="0" xfId="1" applyFont="1" applyFill="1"/>
    <xf numFmtId="0" fontId="8" fillId="16" borderId="0" xfId="1" applyFont="1" applyFill="1" applyAlignment="1">
      <alignment horizontal="center"/>
    </xf>
    <xf numFmtId="4" fontId="5" fillId="16" borderId="62" xfId="1" applyNumberFormat="1" applyFont="1" applyFill="1" applyBorder="1" applyAlignment="1">
      <alignment horizontal="center" vertical="center" wrapText="1"/>
    </xf>
    <xf numFmtId="4" fontId="5" fillId="16" borderId="62" xfId="1" applyNumberFormat="1" applyFont="1" applyFill="1" applyBorder="1" applyAlignment="1">
      <alignment wrapText="1"/>
    </xf>
    <xf numFmtId="4" fontId="271" fillId="16" borderId="62" xfId="2373" applyNumberFormat="1" applyFont="1" applyFill="1" applyBorder="1" applyAlignment="1">
      <alignment horizontal="center" vertical="center" wrapText="1"/>
    </xf>
    <xf numFmtId="2" fontId="271" fillId="16" borderId="62" xfId="2373" applyNumberFormat="1" applyFont="1" applyFill="1" applyBorder="1" applyAlignment="1">
      <alignment horizontal="center" vertical="center" wrapText="1"/>
    </xf>
    <xf numFmtId="0" fontId="273" fillId="0" borderId="0" xfId="1" applyFont="1" applyFill="1"/>
    <xf numFmtId="0" fontId="271" fillId="0" borderId="0" xfId="1" applyFont="1" applyFill="1"/>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269" fillId="0" borderId="0" xfId="1" applyFont="1" applyFill="1" applyAlignment="1">
      <alignment horizontal="center"/>
    </xf>
    <xf numFmtId="4" fontId="273" fillId="0" borderId="0" xfId="1" applyNumberFormat="1" applyFont="1" applyFill="1"/>
    <xf numFmtId="4" fontId="271" fillId="0" borderId="0" xfId="1" applyNumberFormat="1" applyFont="1" applyFill="1"/>
    <xf numFmtId="0" fontId="275" fillId="0" borderId="0" xfId="1" applyFont="1" applyFill="1"/>
    <xf numFmtId="0" fontId="276" fillId="0" borderId="0" xfId="1" applyFont="1" applyFill="1"/>
    <xf numFmtId="0" fontId="89" fillId="0" borderId="0" xfId="1" applyFont="1" applyFill="1"/>
    <xf numFmtId="4" fontId="5" fillId="0" borderId="0" xfId="1" applyNumberFormat="1" applyFont="1" applyFill="1" applyAlignment="1">
      <alignment wrapText="1"/>
    </xf>
    <xf numFmtId="3" fontId="5" fillId="0" borderId="4" xfId="1" applyNumberFormat="1" applyFont="1" applyFill="1" applyBorder="1" applyAlignment="1">
      <alignment horizontal="center" vertical="center" wrapText="1"/>
    </xf>
    <xf numFmtId="4" fontId="8" fillId="0" borderId="0" xfId="1" applyNumberFormat="1" applyFont="1" applyFill="1" applyAlignment="1">
      <alignment horizontal="center" wrapText="1"/>
    </xf>
    <xf numFmtId="4" fontId="271" fillId="0" borderId="62" xfId="2" applyNumberFormat="1" applyFont="1" applyFill="1" applyBorder="1" applyAlignment="1">
      <alignment horizontal="center" vertical="center" wrapText="1"/>
    </xf>
    <xf numFmtId="4" fontId="271"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left" vertical="center" wrapText="1"/>
    </xf>
    <xf numFmtId="4" fontId="271" fillId="0" borderId="0" xfId="2" applyNumberFormat="1" applyFont="1" applyFill="1" applyBorder="1" applyAlignment="1">
      <alignment horizontal="center" vertical="center" wrapText="1"/>
    </xf>
    <xf numFmtId="4" fontId="5" fillId="0" borderId="0" xfId="1" applyNumberFormat="1" applyFont="1" applyFill="1" applyAlignment="1">
      <alignment horizontal="left" wrapText="1"/>
    </xf>
    <xf numFmtId="0" fontId="5" fillId="0" borderId="0" xfId="1860" applyFont="1" applyFill="1"/>
    <xf numFmtId="0" fontId="5" fillId="0" borderId="0" xfId="1860" applyFont="1" applyFill="1" applyAlignment="1">
      <alignment horizontal="left"/>
    </xf>
    <xf numFmtId="0" fontId="5" fillId="0" borderId="0" xfId="1860" applyFont="1" applyFill="1" applyAlignment="1">
      <alignment horizontal="center"/>
    </xf>
    <xf numFmtId="4" fontId="5" fillId="0" borderId="0" xfId="1860" applyNumberFormat="1" applyFont="1" applyFill="1" applyAlignment="1">
      <alignment horizontal="right"/>
    </xf>
    <xf numFmtId="0" fontId="5" fillId="0" borderId="63" xfId="1860" applyFont="1" applyFill="1" applyBorder="1" applyAlignment="1">
      <alignment vertical="center" wrapText="1"/>
    </xf>
    <xf numFmtId="4" fontId="271" fillId="0" borderId="63" xfId="2390" applyNumberFormat="1" applyFont="1" applyFill="1" applyBorder="1" applyAlignment="1">
      <alignment horizontal="right" vertical="center" wrapText="1"/>
    </xf>
    <xf numFmtId="0" fontId="5" fillId="0" borderId="63" xfId="1860" applyFont="1" applyFill="1" applyBorder="1" applyAlignment="1">
      <alignment horizontal="left" vertical="center" wrapText="1" indent="2"/>
    </xf>
    <xf numFmtId="0" fontId="5" fillId="0" borderId="63" xfId="1860" applyFont="1" applyFill="1" applyBorder="1"/>
    <xf numFmtId="0" fontId="5" fillId="0" borderId="63" xfId="1860" applyFont="1" applyFill="1" applyBorder="1" applyAlignment="1">
      <alignment horizontal="center"/>
    </xf>
    <xf numFmtId="0" fontId="271" fillId="0" borderId="63" xfId="1860" applyFont="1" applyFill="1" applyBorder="1" applyAlignment="1">
      <alignment horizontal="left" wrapText="1"/>
    </xf>
    <xf numFmtId="0" fontId="271" fillId="0" borderId="63" xfId="1860" applyFont="1" applyFill="1" applyBorder="1" applyAlignment="1">
      <alignment horizontal="left" wrapText="1" indent="2"/>
    </xf>
    <xf numFmtId="0" fontId="271" fillId="0" borderId="0" xfId="1860" applyFont="1" applyFill="1" applyBorder="1" applyAlignment="1">
      <alignment horizontal="center" vertical="center" wrapText="1"/>
    </xf>
    <xf numFmtId="0" fontId="5" fillId="0" borderId="0" xfId="1860" applyFont="1" applyFill="1" applyBorder="1" applyAlignment="1">
      <alignment horizontal="left" vertical="center" wrapText="1"/>
    </xf>
    <xf numFmtId="4" fontId="271" fillId="0" borderId="0" xfId="2390" applyNumberFormat="1" applyFont="1" applyFill="1" applyBorder="1" applyAlignment="1">
      <alignment horizontal="right" vertical="center" wrapText="1"/>
    </xf>
    <xf numFmtId="3" fontId="5" fillId="16" borderId="63" xfId="1860" applyNumberFormat="1" applyFont="1" applyFill="1" applyBorder="1" applyAlignment="1">
      <alignment horizontal="center" vertical="center" wrapText="1"/>
    </xf>
    <xf numFmtId="0" fontId="5" fillId="16" borderId="63" xfId="1860" applyFont="1" applyFill="1" applyBorder="1" applyAlignment="1">
      <alignment horizontal="left" vertical="top" wrapText="1"/>
    </xf>
    <xf numFmtId="0" fontId="5" fillId="16" borderId="63" xfId="1860" applyFont="1" applyFill="1" applyBorder="1" applyAlignment="1">
      <alignment vertical="center" wrapText="1"/>
    </xf>
    <xf numFmtId="4" fontId="5" fillId="16" borderId="63" xfId="1860" applyNumberFormat="1" applyFont="1" applyFill="1" applyBorder="1" applyAlignment="1">
      <alignment horizontal="right" vertical="center" wrapText="1"/>
    </xf>
    <xf numFmtId="0" fontId="5" fillId="16" borderId="63" xfId="1860" applyFont="1" applyFill="1" applyBorder="1" applyAlignment="1">
      <alignment horizontal="left" vertical="center" wrapText="1"/>
    </xf>
    <xf numFmtId="0" fontId="5" fillId="16" borderId="63" xfId="1860" applyFont="1" applyFill="1" applyBorder="1" applyAlignment="1">
      <alignment wrapText="1"/>
    </xf>
    <xf numFmtId="4" fontId="5" fillId="16" borderId="63" xfId="1860" applyNumberFormat="1" applyFont="1" applyFill="1" applyBorder="1" applyAlignment="1">
      <alignment horizontal="right" wrapText="1"/>
    </xf>
    <xf numFmtId="0" fontId="5" fillId="16" borderId="63" xfId="1860" applyFont="1" applyFill="1" applyBorder="1" applyAlignment="1">
      <alignment horizontal="center" vertical="center"/>
    </xf>
    <xf numFmtId="0" fontId="271" fillId="16" borderId="63" xfId="1860" applyFont="1" applyFill="1" applyBorder="1" applyAlignment="1">
      <alignment vertical="center" wrapText="1"/>
    </xf>
    <xf numFmtId="0" fontId="5" fillId="16" borderId="63" xfId="1860" applyFont="1" applyFill="1" applyBorder="1" applyAlignment="1"/>
    <xf numFmtId="4" fontId="271" fillId="16" borderId="63" xfId="2390" applyNumberFormat="1" applyFont="1" applyFill="1" applyBorder="1" applyAlignment="1">
      <alignment horizontal="right" vertical="center" wrapText="1"/>
    </xf>
    <xf numFmtId="0" fontId="5" fillId="16" borderId="63" xfId="1860" applyFont="1" applyFill="1" applyBorder="1" applyAlignment="1">
      <alignment horizontal="left" vertical="center" wrapText="1" indent="2"/>
    </xf>
    <xf numFmtId="0" fontId="5" fillId="16" borderId="63" xfId="1860" applyFont="1" applyFill="1" applyBorder="1" applyAlignment="1">
      <alignment horizontal="left" vertical="center" wrapText="1" indent="5"/>
    </xf>
    <xf numFmtId="0" fontId="5" fillId="16" borderId="63" xfId="1860" applyFont="1" applyFill="1" applyBorder="1"/>
    <xf numFmtId="0" fontId="5" fillId="16" borderId="63" xfId="1860" applyFont="1" applyFill="1" applyBorder="1" applyAlignment="1">
      <alignment horizontal="center"/>
    </xf>
    <xf numFmtId="0" fontId="5" fillId="16" borderId="0" xfId="1876" applyFont="1" applyFill="1" applyAlignment="1">
      <alignment horizontal="left"/>
    </xf>
    <xf numFmtId="0" fontId="5" fillId="16" borderId="0" xfId="1876" applyFont="1" applyFill="1"/>
    <xf numFmtId="4" fontId="5" fillId="16" borderId="0" xfId="1876" applyNumberFormat="1" applyFont="1" applyFill="1"/>
    <xf numFmtId="0" fontId="5" fillId="0" borderId="0" xfId="1922" applyFont="1" applyFill="1"/>
    <xf numFmtId="0" fontId="5" fillId="0" borderId="0" xfId="1922" applyFont="1" applyFill="1" applyAlignment="1">
      <alignment horizontal="left"/>
    </xf>
    <xf numFmtId="0" fontId="5" fillId="0" borderId="0" xfId="1" applyFont="1" applyFill="1" applyAlignment="1">
      <alignment horizontal="right"/>
    </xf>
    <xf numFmtId="0" fontId="4" fillId="0" borderId="74" xfId="1" applyFont="1" applyFill="1" applyBorder="1" applyAlignment="1">
      <alignment vertical="center" wrapText="1"/>
    </xf>
    <xf numFmtId="0" fontId="4" fillId="0" borderId="74" xfId="1" applyFont="1" applyFill="1" applyBorder="1" applyAlignment="1">
      <alignment horizontal="left" vertical="center" wrapText="1"/>
    </xf>
    <xf numFmtId="0" fontId="4" fillId="15" borderId="74" xfId="1" applyFont="1" applyFill="1" applyBorder="1" applyAlignment="1">
      <alignment vertical="center" wrapText="1"/>
    </xf>
    <xf numFmtId="0" fontId="4" fillId="15" borderId="74" xfId="1" applyFont="1" applyFill="1" applyBorder="1" applyAlignment="1">
      <alignment horizontal="left" vertical="center" wrapText="1"/>
    </xf>
    <xf numFmtId="0" fontId="4" fillId="15" borderId="74" xfId="1" applyFont="1" applyFill="1" applyBorder="1" applyAlignment="1">
      <alignment horizontal="right" vertical="center" wrapText="1"/>
    </xf>
    <xf numFmtId="0" fontId="5" fillId="16" borderId="74" xfId="1" applyFont="1" applyFill="1" applyBorder="1" applyAlignment="1">
      <alignment horizontal="center" vertical="center" wrapText="1"/>
    </xf>
    <xf numFmtId="0" fontId="5" fillId="16" borderId="74" xfId="1" applyFont="1" applyFill="1" applyBorder="1" applyAlignment="1">
      <alignment horizontal="left" vertical="top" wrapText="1"/>
    </xf>
    <xf numFmtId="0" fontId="5" fillId="16" borderId="74" xfId="1" applyFont="1" applyFill="1" applyBorder="1" applyAlignment="1">
      <alignment vertical="center" wrapText="1"/>
    </xf>
    <xf numFmtId="4" fontId="5" fillId="16" borderId="74" xfId="1" applyNumberFormat="1" applyFont="1" applyFill="1" applyBorder="1" applyAlignment="1">
      <alignment vertical="center" wrapText="1"/>
    </xf>
    <xf numFmtId="0" fontId="5" fillId="16" borderId="74" xfId="1" applyFont="1" applyFill="1" applyBorder="1" applyAlignment="1">
      <alignment horizontal="left" vertical="center" wrapText="1"/>
    </xf>
    <xf numFmtId="0" fontId="5" fillId="16" borderId="74" xfId="1" applyFont="1" applyFill="1" applyBorder="1" applyAlignment="1">
      <alignment wrapText="1"/>
    </xf>
    <xf numFmtId="4" fontId="5" fillId="16" borderId="74" xfId="1" applyNumberFormat="1" applyFont="1" applyFill="1" applyBorder="1" applyAlignment="1">
      <alignment wrapText="1"/>
    </xf>
    <xf numFmtId="0" fontId="271" fillId="16" borderId="74" xfId="1" applyFont="1" applyFill="1" applyBorder="1" applyAlignment="1">
      <alignment horizontal="left" wrapText="1"/>
    </xf>
    <xf numFmtId="0" fontId="271" fillId="16" borderId="74" xfId="1" applyFont="1" applyFill="1" applyBorder="1" applyAlignment="1">
      <alignment vertical="center" wrapText="1"/>
    </xf>
    <xf numFmtId="4" fontId="5" fillId="16" borderId="74" xfId="1" applyNumberFormat="1" applyFont="1" applyFill="1" applyBorder="1" applyAlignment="1"/>
    <xf numFmtId="0" fontId="272" fillId="16" borderId="74" xfId="1" applyFont="1" applyFill="1" applyBorder="1" applyAlignment="1">
      <alignment horizontal="right" vertical="center" wrapText="1"/>
    </xf>
    <xf numFmtId="4" fontId="5" fillId="16" borderId="74" xfId="1" applyNumberFormat="1" applyFont="1" applyFill="1" applyBorder="1"/>
    <xf numFmtId="4" fontId="271" fillId="16" borderId="74" xfId="1" applyNumberFormat="1" applyFont="1" applyFill="1" applyBorder="1" applyAlignment="1">
      <alignment horizontal="center" vertical="center" wrapText="1"/>
    </xf>
    <xf numFmtId="4" fontId="271" fillId="16" borderId="75" xfId="1" applyNumberFormat="1" applyFont="1" applyFill="1" applyBorder="1" applyAlignment="1">
      <alignment horizontal="center" vertical="center" wrapText="1"/>
    </xf>
    <xf numFmtId="4" fontId="271" fillId="16" borderId="76" xfId="1" applyNumberFormat="1" applyFont="1" applyFill="1" applyBorder="1" applyAlignment="1">
      <alignment horizontal="center" vertical="center" wrapText="1"/>
    </xf>
    <xf numFmtId="4" fontId="271" fillId="16" borderId="77" xfId="1" applyNumberFormat="1" applyFont="1" applyFill="1" applyBorder="1" applyAlignment="1">
      <alignment horizontal="center" vertical="center" wrapText="1"/>
    </xf>
    <xf numFmtId="4" fontId="271" fillId="16" borderId="75" xfId="1" applyNumberFormat="1" applyFont="1" applyFill="1" applyBorder="1" applyAlignment="1">
      <alignment vertical="center" wrapText="1"/>
    </xf>
    <xf numFmtId="4" fontId="271" fillId="16" borderId="76" xfId="1" applyNumberFormat="1" applyFont="1" applyFill="1" applyBorder="1" applyAlignment="1">
      <alignment vertical="center" wrapText="1"/>
    </xf>
    <xf numFmtId="0" fontId="274" fillId="0" borderId="74" xfId="1912" applyFont="1" applyFill="1" applyBorder="1" applyAlignment="1">
      <alignment wrapText="1"/>
    </xf>
    <xf numFmtId="0" fontId="272" fillId="0" borderId="74" xfId="1" applyFont="1" applyFill="1" applyBorder="1" applyAlignment="1">
      <alignment horizontal="left" wrapText="1"/>
    </xf>
    <xf numFmtId="0" fontId="5" fillId="133" borderId="0" xfId="1" applyFont="1" applyFill="1"/>
    <xf numFmtId="0" fontId="280" fillId="0" borderId="0" xfId="0" applyFont="1"/>
    <xf numFmtId="0" fontId="283" fillId="0" borderId="0" xfId="0" applyFont="1"/>
    <xf numFmtId="0" fontId="5" fillId="0" borderId="74" xfId="1" applyFont="1" applyFill="1" applyBorder="1" applyAlignment="1">
      <alignment horizontal="left" vertical="top" wrapText="1"/>
    </xf>
    <xf numFmtId="0" fontId="5" fillId="0" borderId="74" xfId="1" applyFont="1" applyFill="1" applyBorder="1" applyAlignment="1">
      <alignment vertical="center" wrapText="1"/>
    </xf>
    <xf numFmtId="0" fontId="5" fillId="0" borderId="74" xfId="1" applyFont="1" applyFill="1" applyBorder="1" applyAlignment="1">
      <alignment horizontal="left" vertical="center" wrapText="1"/>
    </xf>
    <xf numFmtId="0" fontId="5" fillId="0" borderId="74" xfId="1" applyFont="1" applyFill="1" applyBorder="1" applyAlignment="1">
      <alignment wrapText="1"/>
    </xf>
    <xf numFmtId="0" fontId="271" fillId="0" borderId="74" xfId="1" applyFont="1" applyFill="1" applyBorder="1" applyAlignment="1">
      <alignment horizontal="left" wrapText="1"/>
    </xf>
    <xf numFmtId="0" fontId="271" fillId="0" borderId="73" xfId="1" applyFont="1" applyFill="1" applyBorder="1" applyAlignment="1">
      <alignment vertical="center" wrapText="1"/>
    </xf>
    <xf numFmtId="0" fontId="271" fillId="0" borderId="74" xfId="1" applyFont="1" applyFill="1" applyBorder="1" applyAlignment="1">
      <alignment vertical="center" wrapText="1"/>
    </xf>
    <xf numFmtId="0" fontId="5" fillId="0" borderId="74" xfId="1" applyFont="1" applyFill="1" applyBorder="1" applyAlignment="1"/>
    <xf numFmtId="0" fontId="271" fillId="0" borderId="9" xfId="1" applyFont="1" applyFill="1" applyBorder="1" applyAlignment="1">
      <alignment vertical="center" wrapText="1"/>
    </xf>
    <xf numFmtId="49" fontId="271" fillId="0" borderId="78" xfId="2" applyNumberFormat="1" applyFont="1" applyFill="1" applyBorder="1" applyAlignment="1">
      <alignment vertical="center" wrapText="1"/>
    </xf>
    <xf numFmtId="49" fontId="271" fillId="0" borderId="78" xfId="2" applyNumberFormat="1" applyFont="1" applyFill="1" applyBorder="1" applyAlignment="1">
      <alignment horizontal="center" vertical="center" wrapText="1"/>
    </xf>
    <xf numFmtId="0" fontId="5" fillId="0" borderId="74" xfId="1" applyFont="1" applyFill="1" applyBorder="1"/>
    <xf numFmtId="4" fontId="271" fillId="0" borderId="75" xfId="2" applyNumberFormat="1" applyFont="1" applyFill="1" applyBorder="1" applyAlignment="1">
      <alignment horizontal="center" vertical="center" wrapText="1"/>
    </xf>
    <xf numFmtId="0" fontId="271" fillId="0" borderId="77" xfId="1" applyFont="1" applyFill="1" applyBorder="1" applyAlignment="1">
      <alignment horizontal="left" wrapText="1"/>
    </xf>
    <xf numFmtId="0" fontId="271" fillId="0" borderId="77" xfId="1" applyFont="1" applyFill="1" applyBorder="1" applyAlignment="1">
      <alignment horizontal="left" vertical="center" wrapText="1"/>
    </xf>
    <xf numFmtId="2" fontId="271" fillId="0" borderId="62" xfId="2" applyNumberFormat="1" applyFont="1" applyFill="1" applyBorder="1" applyAlignment="1">
      <alignment horizontal="center" vertical="center" wrapText="1"/>
    </xf>
    <xf numFmtId="4" fontId="271" fillId="0" borderId="62" xfId="1" applyNumberFormat="1" applyFont="1" applyFill="1" applyBorder="1" applyAlignment="1">
      <alignment horizontal="center" wrapText="1"/>
    </xf>
    <xf numFmtId="0" fontId="271" fillId="0" borderId="74" xfId="0" applyFont="1" applyBorder="1" applyAlignment="1">
      <alignment horizontal="center" vertical="center" wrapText="1"/>
    </xf>
    <xf numFmtId="0" fontId="285" fillId="0" borderId="74" xfId="0" applyFont="1" applyBorder="1" applyAlignment="1">
      <alignment horizontal="left"/>
    </xf>
    <xf numFmtId="0" fontId="0" fillId="0" borderId="74" xfId="0" applyFont="1" applyBorder="1"/>
    <xf numFmtId="0" fontId="271" fillId="134" borderId="74" xfId="0" applyFont="1" applyFill="1" applyBorder="1" applyAlignment="1">
      <alignment horizontal="center" wrapText="1"/>
    </xf>
    <xf numFmtId="0" fontId="271" fillId="134" borderId="73" xfId="0" applyFont="1" applyFill="1" applyBorder="1" applyAlignment="1">
      <alignment horizontal="center" wrapText="1"/>
    </xf>
    <xf numFmtId="0" fontId="271" fillId="16" borderId="73" xfId="0" applyFont="1" applyFill="1" applyBorder="1" applyAlignment="1">
      <alignment horizontal="center" wrapText="1"/>
    </xf>
    <xf numFmtId="0" fontId="271" fillId="0" borderId="74" xfId="0" applyFont="1" applyBorder="1" applyAlignment="1">
      <alignment horizontal="left" vertical="top" wrapText="1"/>
    </xf>
    <xf numFmtId="0" fontId="271" fillId="16" borderId="77" xfId="0" applyFont="1" applyFill="1" applyBorder="1" applyAlignment="1">
      <alignment horizontal="center" wrapText="1"/>
    </xf>
    <xf numFmtId="0" fontId="271" fillId="16" borderId="74" xfId="0" applyFont="1" applyFill="1" applyBorder="1" applyAlignment="1">
      <alignment horizontal="center" wrapText="1"/>
    </xf>
    <xf numFmtId="0" fontId="271" fillId="0" borderId="74" xfId="0" applyFont="1" applyBorder="1" applyAlignment="1">
      <alignment horizontal="left" wrapText="1"/>
    </xf>
    <xf numFmtId="4" fontId="271" fillId="16" borderId="74" xfId="0" applyNumberFormat="1" applyFont="1" applyFill="1" applyBorder="1" applyAlignment="1">
      <alignment horizontal="center" wrapText="1"/>
    </xf>
    <xf numFmtId="0" fontId="271" fillId="0" borderId="74" xfId="0" applyFont="1" applyBorder="1" applyAlignment="1">
      <alignment horizontal="left" vertical="center" wrapText="1"/>
    </xf>
    <xf numFmtId="0" fontId="286" fillId="0" borderId="74" xfId="0" applyFont="1" applyBorder="1" applyAlignment="1">
      <alignment horizontal="left" wrapText="1"/>
    </xf>
    <xf numFmtId="0" fontId="271" fillId="15" borderId="74" xfId="0" applyFont="1" applyFill="1" applyBorder="1" applyAlignment="1">
      <alignment horizontal="left" wrapText="1"/>
    </xf>
    <xf numFmtId="4" fontId="271" fillId="16" borderId="73" xfId="0" applyNumberFormat="1" applyFont="1" applyFill="1" applyBorder="1" applyAlignment="1">
      <alignment horizontal="center" wrapText="1"/>
    </xf>
    <xf numFmtId="0" fontId="271" fillId="16" borderId="75" xfId="0" applyFont="1" applyFill="1" applyBorder="1" applyAlignment="1">
      <alignment horizontal="center" wrapText="1"/>
    </xf>
    <xf numFmtId="0" fontId="271" fillId="0" borderId="74" xfId="0" applyFont="1" applyBorder="1" applyAlignment="1">
      <alignment wrapText="1"/>
    </xf>
    <xf numFmtId="0" fontId="271" fillId="0" borderId="74" xfId="0" applyFont="1" applyBorder="1" applyAlignment="1">
      <alignment horizontal="center" wrapText="1"/>
    </xf>
    <xf numFmtId="0" fontId="271" fillId="0" borderId="73" xfId="0" applyFont="1" applyBorder="1" applyAlignment="1">
      <alignment horizontal="center" wrapText="1"/>
    </xf>
    <xf numFmtId="0" fontId="0" fillId="16" borderId="74" xfId="0" applyFont="1" applyFill="1" applyBorder="1"/>
    <xf numFmtId="0" fontId="286" fillId="0" borderId="74" xfId="0" applyFont="1" applyBorder="1" applyAlignment="1">
      <alignment wrapText="1"/>
    </xf>
    <xf numFmtId="2" fontId="271" fillId="0" borderId="74" xfId="0" applyNumberFormat="1" applyFont="1" applyBorder="1" applyAlignment="1">
      <alignment horizontal="center" wrapText="1"/>
    </xf>
    <xf numFmtId="4" fontId="271" fillId="16" borderId="9" xfId="0" applyNumberFormat="1" applyFont="1" applyFill="1" applyBorder="1" applyAlignment="1">
      <alignment horizontal="center" wrapText="1"/>
    </xf>
    <xf numFmtId="0" fontId="271" fillId="0" borderId="64" xfId="0" applyFont="1" applyBorder="1" applyAlignment="1">
      <alignment horizontal="center" wrapText="1"/>
    </xf>
    <xf numFmtId="4" fontId="271" fillId="16" borderId="64" xfId="0" applyNumberFormat="1" applyFont="1" applyFill="1" applyBorder="1" applyAlignment="1">
      <alignment horizontal="center" wrapText="1"/>
    </xf>
    <xf numFmtId="0" fontId="271" fillId="15" borderId="73" xfId="0" applyFont="1" applyFill="1" applyBorder="1" applyAlignment="1">
      <alignment horizontal="right" wrapText="1"/>
    </xf>
    <xf numFmtId="4" fontId="286" fillId="0" borderId="73" xfId="0" applyNumberFormat="1" applyFont="1" applyBorder="1" applyAlignment="1">
      <alignment horizontal="center" wrapText="1"/>
    </xf>
    <xf numFmtId="0" fontId="286" fillId="0" borderId="74" xfId="0" applyFont="1" applyBorder="1" applyAlignment="1">
      <alignment horizontal="right" wrapText="1"/>
    </xf>
    <xf numFmtId="4" fontId="286" fillId="0" borderId="74" xfId="0" applyNumberFormat="1" applyFont="1" applyBorder="1" applyAlignment="1">
      <alignment horizontal="center" wrapText="1"/>
    </xf>
    <xf numFmtId="0" fontId="271" fillId="15" borderId="64" xfId="0" applyFont="1" applyFill="1" applyBorder="1" applyAlignment="1">
      <alignment horizontal="right" wrapText="1"/>
    </xf>
    <xf numFmtId="4" fontId="286" fillId="0" borderId="64" xfId="0" applyNumberFormat="1" applyFont="1" applyBorder="1" applyAlignment="1">
      <alignment horizontal="center" wrapText="1"/>
    </xf>
    <xf numFmtId="0" fontId="271" fillId="15" borderId="74" xfId="0" applyFont="1" applyFill="1" applyBorder="1" applyAlignment="1">
      <alignment horizontal="right" wrapText="1"/>
    </xf>
    <xf numFmtId="0" fontId="286" fillId="0" borderId="74" xfId="0" applyFont="1" applyBorder="1" applyAlignment="1">
      <alignment horizontal="center" wrapText="1"/>
    </xf>
    <xf numFmtId="0" fontId="0" fillId="0" borderId="74" xfId="0" applyFont="1" applyBorder="1" applyAlignment="1">
      <alignment wrapText="1"/>
    </xf>
    <xf numFmtId="0" fontId="271" fillId="0" borderId="9" xfId="0" applyFont="1" applyBorder="1" applyAlignment="1">
      <alignment horizontal="center" wrapText="1"/>
    </xf>
    <xf numFmtId="0" fontId="286" fillId="0" borderId="64" xfId="0" applyFont="1" applyBorder="1" applyAlignment="1">
      <alignment horizontal="center" wrapText="1"/>
    </xf>
    <xf numFmtId="0" fontId="271" fillId="0" borderId="74" xfId="0" applyFont="1" applyBorder="1" applyAlignment="1">
      <alignment horizontal="justify" vertical="top" wrapText="1"/>
    </xf>
    <xf numFmtId="4" fontId="271" fillId="0" borderId="74" xfId="0" applyNumberFormat="1" applyFont="1" applyFill="1" applyBorder="1" applyAlignment="1">
      <alignment horizontal="center" vertical="center" wrapText="1"/>
    </xf>
    <xf numFmtId="4" fontId="271" fillId="0" borderId="73" xfId="0" applyNumberFormat="1" applyFont="1" applyFill="1" applyBorder="1" applyAlignment="1">
      <alignment horizontal="center" vertical="center" wrapText="1"/>
    </xf>
    <xf numFmtId="4" fontId="271" fillId="0" borderId="74" xfId="0" applyNumberFormat="1" applyFont="1" applyFill="1" applyBorder="1" applyAlignment="1">
      <alignment horizontal="center"/>
    </xf>
    <xf numFmtId="0" fontId="271" fillId="0" borderId="74" xfId="0" applyFont="1" applyBorder="1" applyAlignment="1">
      <alignment vertical="top" wrapText="1"/>
    </xf>
    <xf numFmtId="0" fontId="271" fillId="0" borderId="74" xfId="0" applyFont="1" applyBorder="1" applyAlignment="1">
      <alignment horizontal="justify" wrapText="1"/>
    </xf>
    <xf numFmtId="0" fontId="271" fillId="0" borderId="0" xfId="2583" applyFont="1" applyBorder="1" applyAlignment="1" applyProtection="1">
      <alignment horizontal="center" vertical="top" wrapText="1"/>
    </xf>
    <xf numFmtId="0" fontId="271" fillId="0" borderId="0" xfId="0" applyFont="1" applyBorder="1" applyAlignment="1">
      <alignment horizontal="justify" wrapText="1"/>
    </xf>
    <xf numFmtId="0" fontId="0" fillId="0" borderId="0" xfId="0" applyFont="1" applyBorder="1" applyAlignment="1">
      <alignment wrapText="1"/>
    </xf>
    <xf numFmtId="0" fontId="286" fillId="0" borderId="0" xfId="0" applyFont="1" applyBorder="1" applyAlignment="1">
      <alignment horizontal="center" wrapText="1"/>
    </xf>
    <xf numFmtId="0" fontId="286" fillId="0" borderId="0" xfId="0" applyFont="1" applyBorder="1" applyAlignment="1">
      <alignment horizontal="left" wrapText="1"/>
    </xf>
    <xf numFmtId="4" fontId="286" fillId="0" borderId="0" xfId="0" applyNumberFormat="1" applyFont="1" applyBorder="1" applyAlignment="1">
      <alignment horizontal="right" wrapText="1"/>
    </xf>
    <xf numFmtId="0" fontId="0" fillId="0" borderId="0" xfId="0" applyFont="1"/>
    <xf numFmtId="0" fontId="280" fillId="0" borderId="0" xfId="0" applyFont="1" applyAlignment="1">
      <alignment horizontal="center"/>
    </xf>
    <xf numFmtId="0" fontId="271" fillId="16" borderId="74" xfId="0" applyFont="1" applyFill="1" applyBorder="1" applyAlignment="1">
      <alignment horizontal="center" vertical="center" wrapText="1"/>
    </xf>
    <xf numFmtId="4" fontId="271" fillId="16" borderId="74" xfId="0" applyNumberFormat="1" applyFont="1" applyFill="1" applyBorder="1" applyAlignment="1">
      <alignment horizontal="center" vertical="center" wrapText="1"/>
    </xf>
    <xf numFmtId="4" fontId="5" fillId="0" borderId="74" xfId="1" applyNumberFormat="1" applyFont="1" applyFill="1" applyBorder="1" applyAlignment="1">
      <alignment horizontal="center" vertical="center" wrapText="1"/>
    </xf>
    <xf numFmtId="4" fontId="271" fillId="0" borderId="7" xfId="1" applyNumberFormat="1" applyFont="1" applyFill="1" applyBorder="1" applyAlignment="1">
      <alignment horizontal="center" wrapText="1"/>
    </xf>
    <xf numFmtId="4" fontId="271" fillId="0" borderId="74" xfId="1" applyNumberFormat="1" applyFont="1" applyFill="1" applyBorder="1" applyAlignment="1">
      <alignment horizontal="center" wrapText="1"/>
    </xf>
    <xf numFmtId="4" fontId="5" fillId="0" borderId="77" xfId="1" applyNumberFormat="1" applyFont="1" applyFill="1" applyBorder="1" applyAlignment="1">
      <alignment horizontal="left" vertical="top" wrapText="1"/>
    </xf>
    <xf numFmtId="4" fontId="5" fillId="0" borderId="74" xfId="1" applyNumberFormat="1" applyFont="1" applyFill="1" applyBorder="1" applyAlignment="1">
      <alignment vertical="center" wrapText="1"/>
    </xf>
    <xf numFmtId="4" fontId="5" fillId="0" borderId="77" xfId="1" applyNumberFormat="1" applyFont="1" applyFill="1" applyBorder="1" applyAlignment="1">
      <alignment horizontal="left" vertical="center" wrapText="1"/>
    </xf>
    <xf numFmtId="4" fontId="5" fillId="0" borderId="62" xfId="1" applyNumberFormat="1" applyFont="1" applyFill="1" applyBorder="1" applyAlignment="1">
      <alignment horizontal="right" vertical="center" wrapText="1"/>
    </xf>
    <xf numFmtId="4" fontId="5" fillId="0" borderId="74" xfId="1" applyNumberFormat="1" applyFont="1" applyFill="1" applyBorder="1" applyAlignment="1">
      <alignment wrapText="1"/>
    </xf>
    <xf numFmtId="4" fontId="5" fillId="0" borderId="62" xfId="1" applyNumberFormat="1" applyFont="1" applyFill="1" applyBorder="1" applyAlignment="1">
      <alignment horizontal="right" wrapText="1"/>
    </xf>
    <xf numFmtId="4" fontId="271" fillId="0" borderId="77" xfId="1" applyNumberFormat="1" applyFont="1" applyFill="1" applyBorder="1" applyAlignment="1">
      <alignment horizontal="left" wrapText="1"/>
    </xf>
    <xf numFmtId="4" fontId="271" fillId="0" borderId="74" xfId="1" applyNumberFormat="1" applyFont="1" applyFill="1" applyBorder="1" applyAlignment="1">
      <alignment vertical="center" wrapText="1"/>
    </xf>
    <xf numFmtId="4" fontId="271" fillId="0" borderId="62" xfId="2" applyNumberFormat="1" applyFont="1" applyFill="1" applyBorder="1" applyAlignment="1">
      <alignment horizontal="right" vertical="center" wrapText="1"/>
    </xf>
    <xf numFmtId="4" fontId="5" fillId="0" borderId="77" xfId="1" applyNumberFormat="1" applyFont="1" applyFill="1" applyBorder="1" applyAlignment="1">
      <alignment vertical="center" wrapText="1"/>
    </xf>
    <xf numFmtId="4" fontId="5" fillId="0" borderId="77" xfId="1" applyNumberFormat="1" applyFont="1" applyFill="1" applyBorder="1" applyAlignment="1">
      <alignment horizontal="right" vertical="center" wrapText="1"/>
    </xf>
    <xf numFmtId="4" fontId="271" fillId="0" borderId="62" xfId="1" applyNumberFormat="1" applyFont="1" applyFill="1" applyBorder="1" applyAlignment="1">
      <alignment horizontal="right" wrapText="1"/>
    </xf>
    <xf numFmtId="4" fontId="271" fillId="0" borderId="74" xfId="2" applyNumberFormat="1" applyFont="1" applyFill="1" applyBorder="1" applyAlignment="1">
      <alignment horizontal="right" vertical="center" wrapText="1"/>
    </xf>
    <xf numFmtId="4" fontId="5" fillId="0" borderId="74" xfId="1" applyNumberFormat="1" applyFont="1" applyFill="1" applyBorder="1" applyAlignment="1">
      <alignment horizontal="left" vertical="center" wrapText="1"/>
    </xf>
    <xf numFmtId="4" fontId="271" fillId="0" borderId="74" xfId="2" applyNumberFormat="1" applyFont="1" applyFill="1" applyBorder="1" applyAlignment="1">
      <alignment horizontal="center" vertical="center" wrapText="1"/>
    </xf>
    <xf numFmtId="4" fontId="271" fillId="0" borderId="75" xfId="2" applyNumberFormat="1" applyFont="1" applyFill="1" applyBorder="1" applyAlignment="1">
      <alignment horizontal="right" vertical="center" wrapText="1"/>
    </xf>
    <xf numFmtId="0" fontId="271" fillId="0" borderId="74" xfId="2039" applyFont="1" applyFill="1" applyBorder="1" applyAlignment="1">
      <alignment horizontal="left" wrapText="1"/>
    </xf>
    <xf numFmtId="2" fontId="271" fillId="0" borderId="74" xfId="2039" applyNumberFormat="1" applyFont="1" applyFill="1" applyBorder="1" applyAlignment="1">
      <alignment horizontal="left" wrapText="1"/>
    </xf>
    <xf numFmtId="4" fontId="271" fillId="0" borderId="74" xfId="2039" applyNumberFormat="1" applyFont="1" applyFill="1" applyBorder="1" applyAlignment="1">
      <alignment horizontal="right" wrapText="1"/>
    </xf>
    <xf numFmtId="0" fontId="271" fillId="16" borderId="74" xfId="0" applyFont="1" applyFill="1" applyBorder="1" applyAlignment="1">
      <alignment vertical="center" wrapText="1"/>
    </xf>
    <xf numFmtId="0" fontId="271" fillId="0" borderId="77" xfId="2039" applyFont="1" applyFill="1" applyBorder="1" applyAlignment="1">
      <alignment wrapText="1"/>
    </xf>
    <xf numFmtId="4" fontId="271" fillId="0" borderId="74" xfId="2039" applyNumberFormat="1" applyFont="1" applyFill="1" applyBorder="1" applyAlignment="1">
      <alignment horizontal="right"/>
    </xf>
    <xf numFmtId="4" fontId="271" fillId="0" borderId="75" xfId="2039" applyNumberFormat="1" applyFont="1" applyFill="1" applyBorder="1" applyAlignment="1">
      <alignment horizontal="right"/>
    </xf>
    <xf numFmtId="0" fontId="271" fillId="0" borderId="74" xfId="2039" applyFont="1" applyFill="1" applyBorder="1" applyAlignment="1">
      <alignment wrapText="1"/>
    </xf>
    <xf numFmtId="0" fontId="271" fillId="16" borderId="74" xfId="0" applyFont="1" applyFill="1" applyBorder="1" applyAlignment="1">
      <alignment wrapText="1"/>
    </xf>
    <xf numFmtId="4" fontId="271" fillId="0" borderId="74" xfId="1" applyNumberFormat="1" applyFont="1" applyFill="1" applyBorder="1" applyAlignment="1">
      <alignment horizontal="left" wrapText="1"/>
    </xf>
    <xf numFmtId="4" fontId="271" fillId="16" borderId="74" xfId="0" applyNumberFormat="1" applyFont="1" applyFill="1" applyBorder="1" applyAlignment="1">
      <alignment wrapText="1"/>
    </xf>
    <xf numFmtId="4" fontId="271" fillId="0" borderId="74" xfId="2" applyNumberFormat="1" applyFont="1" applyFill="1" applyBorder="1" applyAlignment="1">
      <alignment horizontal="right" vertical="center"/>
    </xf>
    <xf numFmtId="3" fontId="5" fillId="0" borderId="0" xfId="1" applyNumberFormat="1" applyFont="1" applyFill="1" applyBorder="1" applyAlignment="1">
      <alignment vertical="center" wrapText="1"/>
    </xf>
    <xf numFmtId="164" fontId="271" fillId="16" borderId="74" xfId="2385" applyFont="1" applyFill="1" applyBorder="1" applyAlignment="1">
      <alignment horizontal="right" vertical="center"/>
    </xf>
    <xf numFmtId="164" fontId="271" fillId="0" borderId="74" xfId="2385" applyFont="1" applyBorder="1" applyAlignment="1">
      <alignment horizontal="right" vertical="center"/>
    </xf>
    <xf numFmtId="0" fontId="5" fillId="0" borderId="74" xfId="1" applyFont="1" applyFill="1" applyBorder="1" applyAlignment="1">
      <alignment horizontal="center" vertical="center" wrapText="1"/>
    </xf>
    <xf numFmtId="0" fontId="271" fillId="0" borderId="74" xfId="1" applyFont="1" applyFill="1" applyBorder="1" applyAlignment="1">
      <alignment horizontal="center" vertical="center" wrapText="1"/>
    </xf>
    <xf numFmtId="0" fontId="271" fillId="0" borderId="9" xfId="1" applyFont="1" applyFill="1" applyBorder="1" applyAlignment="1">
      <alignment horizontal="center" vertical="center" wrapText="1"/>
    </xf>
    <xf numFmtId="0" fontId="271" fillId="0" borderId="75" xfId="1" applyFont="1" applyFill="1" applyBorder="1" applyAlignment="1">
      <alignment horizontal="center" vertical="center" wrapText="1"/>
    </xf>
    <xf numFmtId="0" fontId="89" fillId="0" borderId="74" xfId="1" applyFont="1" applyFill="1" applyBorder="1" applyAlignment="1">
      <alignment horizontal="left" wrapText="1"/>
    </xf>
    <xf numFmtId="2" fontId="5" fillId="0" borderId="74" xfId="2388" applyNumberFormat="1" applyFont="1" applyFill="1" applyBorder="1" applyAlignment="1">
      <alignment horizontal="center" vertical="center" wrapText="1"/>
    </xf>
    <xf numFmtId="0" fontId="5" fillId="0" borderId="74" xfId="1" applyFont="1" applyFill="1" applyBorder="1" applyAlignment="1">
      <alignment horizontal="right" wrapText="1"/>
    </xf>
    <xf numFmtId="0" fontId="5" fillId="0" borderId="74" xfId="1" applyFont="1" applyFill="1" applyBorder="1" applyAlignment="1">
      <alignment horizontal="right" vertical="center" wrapText="1"/>
    </xf>
    <xf numFmtId="0" fontId="4" fillId="0" borderId="74" xfId="1" applyFont="1" applyFill="1" applyBorder="1" applyAlignment="1">
      <alignment horizontal="right" vertical="center" wrapText="1"/>
    </xf>
    <xf numFmtId="0" fontId="5" fillId="0" borderId="74" xfId="1" applyFont="1" applyFill="1" applyBorder="1" applyAlignment="1">
      <alignment horizontal="left" wrapText="1"/>
    </xf>
    <xf numFmtId="4" fontId="5" fillId="0" borderId="74" xfId="2388" applyNumberFormat="1" applyFont="1" applyFill="1" applyBorder="1" applyAlignment="1">
      <alignment horizontal="center" vertical="center" wrapText="1"/>
    </xf>
    <xf numFmtId="4" fontId="89" fillId="0" borderId="74" xfId="2388" applyNumberFormat="1" applyFont="1" applyFill="1" applyBorder="1" applyAlignment="1">
      <alignment horizontal="center" vertical="center" wrapText="1"/>
    </xf>
    <xf numFmtId="0" fontId="274" fillId="0" borderId="74" xfId="1912" applyFont="1" applyFill="1" applyBorder="1" applyAlignment="1">
      <alignment horizontal="left" vertical="top" wrapText="1"/>
    </xf>
    <xf numFmtId="0" fontId="0" fillId="0" borderId="74" xfId="0" applyBorder="1"/>
    <xf numFmtId="49" fontId="271" fillId="0" borderId="74" xfId="2" applyNumberFormat="1" applyFont="1" applyFill="1" applyBorder="1" applyAlignment="1">
      <alignment vertical="center" wrapText="1"/>
    </xf>
    <xf numFmtId="49" fontId="271" fillId="0" borderId="74" xfId="2" applyNumberFormat="1" applyFont="1" applyFill="1" applyBorder="1" applyAlignment="1">
      <alignment horizontal="center" vertical="center" wrapText="1"/>
    </xf>
    <xf numFmtId="2" fontId="271" fillId="0" borderId="74" xfId="2" applyNumberFormat="1" applyFont="1" applyFill="1" applyBorder="1" applyAlignment="1">
      <alignment horizontal="center" vertical="center" wrapText="1"/>
    </xf>
    <xf numFmtId="0" fontId="0" fillId="0" borderId="74" xfId="0" applyFill="1" applyBorder="1"/>
    <xf numFmtId="4" fontId="284" fillId="0" borderId="74" xfId="0" applyNumberFormat="1" applyFont="1" applyFill="1" applyBorder="1"/>
    <xf numFmtId="0" fontId="271" fillId="0" borderId="74" xfId="1" applyFont="1" applyFill="1" applyBorder="1" applyAlignment="1">
      <alignment horizontal="left" vertical="center" wrapText="1"/>
    </xf>
    <xf numFmtId="0" fontId="5" fillId="0" borderId="63" xfId="1860" applyFont="1" applyFill="1" applyBorder="1" applyAlignment="1">
      <alignment horizontal="center" vertical="center"/>
    </xf>
    <xf numFmtId="0" fontId="271" fillId="0" borderId="63" xfId="1860" applyFont="1" applyFill="1" applyBorder="1" applyAlignment="1">
      <alignment vertical="center" wrapText="1"/>
    </xf>
    <xf numFmtId="0" fontId="5" fillId="0" borderId="63" xfId="1860" applyFont="1" applyFill="1" applyBorder="1" applyAlignment="1">
      <alignment horizontal="left" vertical="center" wrapText="1" indent="5"/>
    </xf>
    <xf numFmtId="0" fontId="5" fillId="0" borderId="63" xfId="1860" applyFont="1" applyFill="1" applyBorder="1" applyAlignment="1">
      <alignment horizontal="left" vertical="center" wrapText="1"/>
    </xf>
    <xf numFmtId="0" fontId="7" fillId="0" borderId="0" xfId="1831" applyFont="1" applyFill="1" applyAlignment="1"/>
    <xf numFmtId="0" fontId="5" fillId="0" borderId="0" xfId="1831" applyFont="1" applyFill="1" applyAlignment="1">
      <alignment horizontal="left"/>
    </xf>
    <xf numFmtId="0" fontId="5" fillId="0" borderId="0" xfId="1831" applyFont="1" applyFill="1"/>
    <xf numFmtId="0" fontId="7" fillId="0" borderId="0" xfId="1831" applyFont="1" applyFill="1" applyAlignment="1">
      <alignment wrapText="1"/>
    </xf>
    <xf numFmtId="0" fontId="5" fillId="0" borderId="74" xfId="1831" applyFont="1" applyFill="1" applyBorder="1" applyAlignment="1">
      <alignment horizontal="center" vertical="center" wrapText="1"/>
    </xf>
    <xf numFmtId="0" fontId="6" fillId="0" borderId="0" xfId="1831" applyFont="1" applyFill="1"/>
    <xf numFmtId="0" fontId="5" fillId="0" borderId="0" xfId="2586" applyFont="1" applyFill="1"/>
    <xf numFmtId="0" fontId="2" fillId="0" borderId="0" xfId="1831"/>
    <xf numFmtId="0" fontId="270" fillId="0" borderId="0" xfId="2586" applyFont="1" applyFill="1" applyBorder="1" applyAlignment="1">
      <alignment horizontal="left" vertical="center"/>
    </xf>
    <xf numFmtId="0" fontId="270" fillId="0" borderId="0" xfId="2586" applyFont="1" applyFill="1" applyBorder="1" applyAlignment="1">
      <alignment horizontal="center" vertical="center"/>
    </xf>
    <xf numFmtId="0" fontId="2" fillId="0" borderId="0" xfId="1831" applyFill="1"/>
    <xf numFmtId="4" fontId="271" fillId="0" borderId="78" xfId="2" applyNumberFormat="1" applyFont="1" applyFill="1" applyBorder="1" applyAlignment="1">
      <alignment horizontal="center" vertical="center" wrapText="1"/>
    </xf>
    <xf numFmtId="0" fontId="1" fillId="0" borderId="62" xfId="2586" applyFill="1" applyBorder="1"/>
    <xf numFmtId="0" fontId="5" fillId="0" borderId="4" xfId="1" applyFont="1" applyFill="1" applyBorder="1" applyAlignment="1">
      <alignment horizontal="left" vertical="center" wrapText="1"/>
    </xf>
    <xf numFmtId="0" fontId="271" fillId="0" borderId="4" xfId="1" applyFont="1" applyFill="1" applyBorder="1" applyAlignment="1">
      <alignment vertical="center" wrapText="1"/>
    </xf>
    <xf numFmtId="4" fontId="271" fillId="0" borderId="5" xfId="2" applyNumberFormat="1" applyFont="1" applyFill="1" applyBorder="1" applyAlignment="1">
      <alignment horizontal="center" vertical="center" wrapText="1"/>
    </xf>
    <xf numFmtId="0" fontId="271" fillId="0" borderId="63" xfId="1860" applyFont="1" applyFill="1" applyBorder="1" applyAlignment="1">
      <alignment horizontal="center" vertical="center" wrapText="1"/>
    </xf>
    <xf numFmtId="0" fontId="5" fillId="16" borderId="63" xfId="1860" applyFont="1" applyFill="1" applyBorder="1" applyAlignment="1">
      <alignment horizontal="center" wrapText="1"/>
    </xf>
    <xf numFmtId="0" fontId="5" fillId="16" borderId="63" xfId="1860" applyFont="1" applyFill="1" applyBorder="1" applyAlignment="1">
      <alignment horizontal="center" vertical="center" wrapText="1"/>
    </xf>
    <xf numFmtId="0" fontId="4" fillId="0" borderId="63" xfId="1" applyFont="1" applyFill="1" applyBorder="1" applyAlignment="1">
      <alignment horizontal="center" vertical="center" wrapText="1"/>
    </xf>
    <xf numFmtId="0" fontId="9" fillId="0" borderId="63" xfId="1" applyFont="1" applyFill="1" applyBorder="1" applyAlignment="1">
      <alignment wrapText="1"/>
    </xf>
    <xf numFmtId="0" fontId="9" fillId="0" borderId="63" xfId="1" applyFont="1" applyFill="1" applyBorder="1" applyAlignment="1">
      <alignment horizontal="center" wrapText="1"/>
    </xf>
    <xf numFmtId="0" fontId="4" fillId="0" borderId="63" xfId="1" applyFont="1" applyFill="1" applyBorder="1" applyAlignment="1">
      <alignment horizontal="center" wrapText="1"/>
    </xf>
    <xf numFmtId="0" fontId="4" fillId="0" borderId="63" xfId="1" applyFont="1" applyFill="1" applyBorder="1" applyAlignment="1">
      <alignment horizontal="left" vertical="top" wrapText="1"/>
    </xf>
    <xf numFmtId="0" fontId="4" fillId="0" borderId="63" xfId="1" applyFont="1" applyFill="1" applyBorder="1" applyAlignment="1">
      <alignment vertical="center" wrapText="1"/>
    </xf>
    <xf numFmtId="0" fontId="4" fillId="0" borderId="63" xfId="1" applyFont="1" applyFill="1" applyBorder="1" applyAlignment="1">
      <alignment horizontal="left" vertical="center" wrapText="1"/>
    </xf>
    <xf numFmtId="0" fontId="4" fillId="0" borderId="63" xfId="1" applyFont="1" applyFill="1" applyBorder="1"/>
    <xf numFmtId="2" fontId="4" fillId="0" borderId="63" xfId="1" applyNumberFormat="1" applyFont="1" applyFill="1" applyBorder="1" applyAlignment="1">
      <alignment vertical="center" wrapText="1"/>
    </xf>
    <xf numFmtId="0" fontId="4" fillId="0" borderId="63" xfId="1" applyFont="1" applyFill="1" applyBorder="1" applyAlignment="1">
      <alignment wrapText="1"/>
    </xf>
    <xf numFmtId="0" fontId="4" fillId="15" borderId="63" xfId="1" applyFont="1" applyFill="1" applyBorder="1" applyAlignment="1">
      <alignment vertical="center" wrapText="1"/>
    </xf>
    <xf numFmtId="0" fontId="5" fillId="0" borderId="63" xfId="1" applyFont="1" applyFill="1" applyBorder="1"/>
    <xf numFmtId="0" fontId="9" fillId="0" borderId="63" xfId="1" applyFont="1" applyFill="1" applyBorder="1" applyAlignment="1">
      <alignment horizontal="right" wrapText="1"/>
    </xf>
    <xf numFmtId="2" fontId="4" fillId="0" borderId="63" xfId="2" applyNumberFormat="1" applyFont="1" applyFill="1" applyBorder="1" applyAlignment="1">
      <alignment horizontal="center" vertical="center" wrapText="1"/>
    </xf>
    <xf numFmtId="0" fontId="9" fillId="0" borderId="63" xfId="1" applyFont="1" applyFill="1" applyBorder="1" applyAlignment="1">
      <alignment horizontal="right" vertical="center" wrapText="1"/>
    </xf>
    <xf numFmtId="2" fontId="4" fillId="0" borderId="63" xfId="1" applyNumberFormat="1" applyFont="1" applyFill="1" applyBorder="1" applyAlignment="1">
      <alignment horizontal="center" vertical="center" wrapText="1"/>
    </xf>
    <xf numFmtId="0" fontId="282" fillId="0" borderId="63" xfId="1" applyFont="1" applyFill="1" applyBorder="1" applyAlignment="1">
      <alignment horizontal="center" vertical="center" wrapText="1"/>
    </xf>
    <xf numFmtId="2" fontId="282" fillId="0" borderId="63" xfId="1" applyNumberFormat="1" applyFont="1" applyFill="1" applyBorder="1" applyAlignment="1">
      <alignment horizontal="center" vertical="center" wrapText="1"/>
    </xf>
    <xf numFmtId="0" fontId="282" fillId="0" borderId="63" xfId="1" applyFont="1" applyFill="1" applyBorder="1" applyAlignment="1">
      <alignment vertical="center" wrapText="1"/>
    </xf>
    <xf numFmtId="2" fontId="282" fillId="0" borderId="63" xfId="2" applyNumberFormat="1" applyFont="1" applyFill="1" applyBorder="1" applyAlignment="1">
      <alignment horizontal="center" vertical="center" wrapText="1"/>
    </xf>
    <xf numFmtId="0" fontId="282" fillId="0" borderId="63" xfId="1" applyFont="1" applyFill="1" applyBorder="1"/>
    <xf numFmtId="0" fontId="4" fillId="15" borderId="63" xfId="1" applyFont="1" applyFill="1" applyBorder="1" applyAlignment="1">
      <alignment horizontal="left" vertical="center" wrapText="1"/>
    </xf>
    <xf numFmtId="0" fontId="4" fillId="15" borderId="63" xfId="1" applyFont="1" applyFill="1" applyBorder="1" applyAlignment="1">
      <alignment horizontal="right" vertical="center" wrapText="1"/>
    </xf>
    <xf numFmtId="164" fontId="282" fillId="0" borderId="63" xfId="3" applyFont="1" applyFill="1" applyBorder="1" applyAlignment="1">
      <alignment vertical="center" wrapText="1"/>
    </xf>
    <xf numFmtId="164" fontId="4" fillId="0" borderId="63" xfId="3" applyFont="1" applyFill="1" applyBorder="1" applyAlignment="1">
      <alignment vertical="center" wrapText="1"/>
    </xf>
    <xf numFmtId="0" fontId="4" fillId="15" borderId="63" xfId="1" applyFont="1" applyFill="1" applyBorder="1" applyAlignment="1">
      <alignment horizontal="center" vertical="center" wrapText="1"/>
    </xf>
    <xf numFmtId="2" fontId="282" fillId="0" borderId="63" xfId="1" applyNumberFormat="1" applyFont="1" applyFill="1" applyBorder="1" applyAlignment="1">
      <alignment vertical="center" wrapText="1"/>
    </xf>
    <xf numFmtId="0" fontId="278" fillId="0" borderId="63" xfId="1" applyFont="1" applyFill="1" applyBorder="1"/>
    <xf numFmtId="164" fontId="282" fillId="0" borderId="63" xfId="3" applyFont="1" applyFill="1" applyBorder="1" applyAlignment="1">
      <alignment wrapText="1"/>
    </xf>
    <xf numFmtId="164" fontId="4" fillId="0" borderId="63" xfId="3" applyFont="1" applyFill="1" applyBorder="1" applyAlignment="1">
      <alignment wrapText="1"/>
    </xf>
    <xf numFmtId="178" fontId="4" fillId="0" borderId="63" xfId="1" applyNumberFormat="1" applyFont="1" applyFill="1" applyBorder="1" applyAlignment="1">
      <alignment horizontal="center" vertical="center" wrapText="1"/>
    </xf>
    <xf numFmtId="0" fontId="282" fillId="0" borderId="63" xfId="1" applyFont="1" applyFill="1" applyBorder="1" applyAlignment="1">
      <alignment horizontal="center" wrapText="1"/>
    </xf>
    <xf numFmtId="0" fontId="9" fillId="0" borderId="63" xfId="1" applyFont="1" applyFill="1" applyBorder="1" applyAlignment="1">
      <alignment horizontal="left" wrapText="1"/>
    </xf>
    <xf numFmtId="0" fontId="9" fillId="0" borderId="63" xfId="1" applyFont="1" applyFill="1" applyBorder="1" applyAlignment="1">
      <alignment horizontal="center" vertical="center" wrapText="1"/>
    </xf>
    <xf numFmtId="0" fontId="11" fillId="0" borderId="63" xfId="1" applyFont="1" applyBorder="1" applyAlignment="1">
      <alignment wrapText="1"/>
    </xf>
    <xf numFmtId="0" fontId="11" fillId="16" borderId="63" xfId="1" applyFont="1" applyFill="1" applyBorder="1" applyAlignment="1">
      <alignment wrapText="1"/>
    </xf>
    <xf numFmtId="165" fontId="282" fillId="0" borderId="63" xfId="3" applyNumberFormat="1" applyFont="1" applyFill="1" applyBorder="1" applyAlignment="1">
      <alignment vertical="center" wrapText="1"/>
    </xf>
    <xf numFmtId="165" fontId="282" fillId="0" borderId="63" xfId="3" applyNumberFormat="1" applyFont="1" applyFill="1" applyBorder="1" applyAlignment="1">
      <alignment vertical="center"/>
    </xf>
    <xf numFmtId="165" fontId="4" fillId="0" borderId="63" xfId="3" applyNumberFormat="1" applyFont="1" applyFill="1" applyBorder="1" applyAlignment="1">
      <alignment vertical="center"/>
    </xf>
    <xf numFmtId="165" fontId="282" fillId="0" borderId="63" xfId="3" applyNumberFormat="1" applyFont="1" applyFill="1" applyBorder="1" applyAlignment="1"/>
    <xf numFmtId="165" fontId="4" fillId="0" borderId="63" xfId="3" applyNumberFormat="1" applyFont="1" applyFill="1" applyBorder="1" applyAlignment="1"/>
    <xf numFmtId="0" fontId="4" fillId="0" borderId="63" xfId="1" applyFont="1" applyFill="1" applyBorder="1" applyAlignment="1">
      <alignment horizontal="center"/>
    </xf>
    <xf numFmtId="2" fontId="282" fillId="0" borderId="63" xfId="1" applyNumberFormat="1" applyFont="1" applyFill="1" applyBorder="1"/>
    <xf numFmtId="2" fontId="4" fillId="0" borderId="63" xfId="1" applyNumberFormat="1" applyFont="1" applyFill="1" applyBorder="1" applyAlignment="1">
      <alignment horizontal="center"/>
    </xf>
    <xf numFmtId="165" fontId="282" fillId="0" borderId="63" xfId="3" applyNumberFormat="1" applyFont="1" applyFill="1" applyBorder="1"/>
    <xf numFmtId="165" fontId="4" fillId="0" borderId="63" xfId="3" applyNumberFormat="1" applyFont="1" applyFill="1" applyBorder="1"/>
    <xf numFmtId="164" fontId="282" fillId="0" borderId="63" xfId="3" applyNumberFormat="1" applyFont="1" applyFill="1" applyBorder="1"/>
    <xf numFmtId="164" fontId="4" fillId="0" borderId="63" xfId="3" applyNumberFormat="1" applyFont="1" applyFill="1" applyBorder="1"/>
    <xf numFmtId="0" fontId="5" fillId="0" borderId="74" xfId="1" applyFont="1" applyFill="1" applyBorder="1" applyAlignment="1">
      <alignment horizontal="center" vertical="center" wrapText="1"/>
    </xf>
    <xf numFmtId="0" fontId="271" fillId="0" borderId="74" xfId="1" applyFont="1" applyFill="1" applyBorder="1" applyAlignment="1">
      <alignment horizontal="center" vertical="center" wrapText="1"/>
    </xf>
    <xf numFmtId="0" fontId="271" fillId="0" borderId="74" xfId="1" applyFont="1" applyFill="1" applyBorder="1" applyAlignment="1">
      <alignment horizontal="center" wrapText="1"/>
    </xf>
    <xf numFmtId="0" fontId="271" fillId="0" borderId="63" xfId="1860" applyFont="1" applyFill="1" applyBorder="1" applyAlignment="1">
      <alignment horizontal="center" vertical="center" wrapText="1"/>
    </xf>
    <xf numFmtId="0" fontId="271" fillId="0" borderId="62" xfId="1" applyFont="1" applyFill="1" applyBorder="1" applyAlignment="1">
      <alignment horizontal="center" wrapText="1"/>
    </xf>
    <xf numFmtId="4" fontId="5" fillId="0" borderId="0" xfId="1" applyNumberFormat="1" applyFont="1" applyFill="1"/>
    <xf numFmtId="0" fontId="5" fillId="0" borderId="9" xfId="1" applyFont="1" applyFill="1" applyBorder="1" applyAlignment="1">
      <alignment vertical="center" wrapText="1"/>
    </xf>
    <xf numFmtId="0" fontId="306" fillId="0" borderId="63" xfId="1" applyFont="1" applyFill="1" applyBorder="1" applyAlignment="1">
      <alignment horizontal="center" wrapText="1"/>
    </xf>
    <xf numFmtId="0" fontId="4" fillId="0" borderId="74" xfId="1" applyFont="1" applyFill="1" applyBorder="1" applyAlignment="1">
      <alignment horizontal="center" vertical="center"/>
    </xf>
    <xf numFmtId="0" fontId="9" fillId="0" borderId="9" xfId="1" applyFont="1" applyFill="1" applyBorder="1" applyAlignment="1">
      <alignment vertical="center" wrapText="1"/>
    </xf>
    <xf numFmtId="0" fontId="9" fillId="0" borderId="64" xfId="1" applyFont="1" applyFill="1" applyBorder="1" applyAlignment="1">
      <alignment vertical="center" wrapText="1"/>
    </xf>
    <xf numFmtId="0" fontId="270" fillId="0" borderId="0" xfId="1" applyFont="1" applyFill="1" applyAlignment="1">
      <alignment wrapText="1"/>
    </xf>
    <xf numFmtId="0" fontId="4" fillId="0" borderId="0" xfId="1" applyFont="1" applyFill="1" applyBorder="1" applyAlignment="1">
      <alignment horizontal="center" vertical="center"/>
    </xf>
    <xf numFmtId="0" fontId="273" fillId="0" borderId="0" xfId="1860" applyFont="1" applyFill="1" applyAlignment="1">
      <alignment horizontal="center"/>
    </xf>
    <xf numFmtId="0" fontId="271" fillId="16" borderId="63" xfId="1860" applyFont="1" applyFill="1" applyBorder="1" applyAlignment="1">
      <alignment horizontal="center" wrapText="1"/>
    </xf>
    <xf numFmtId="0" fontId="271" fillId="0" borderId="63" xfId="1860" applyFont="1" applyFill="1" applyBorder="1" applyAlignment="1">
      <alignment horizontal="center" wrapText="1"/>
    </xf>
    <xf numFmtId="17" fontId="271" fillId="0" borderId="63" xfId="1860" applyNumberFormat="1" applyFont="1" applyFill="1" applyBorder="1" applyAlignment="1">
      <alignment horizontal="center" vertical="center" wrapText="1"/>
    </xf>
    <xf numFmtId="4" fontId="271" fillId="0" borderId="74" xfId="2390" applyNumberFormat="1" applyFont="1" applyFill="1" applyBorder="1" applyAlignment="1">
      <alignment horizontal="right" vertical="center" wrapText="1"/>
    </xf>
    <xf numFmtId="0" fontId="271" fillId="0" borderId="74" xfId="1860" applyFont="1" applyFill="1" applyBorder="1" applyAlignment="1">
      <alignment horizontal="center" vertical="center" wrapText="1"/>
    </xf>
    <xf numFmtId="0" fontId="271" fillId="0" borderId="7" xfId="1" applyFont="1" applyFill="1" applyBorder="1" applyAlignment="1">
      <alignment horizontal="center" wrapText="1"/>
    </xf>
    <xf numFmtId="0" fontId="271" fillId="0" borderId="81" xfId="1" applyFont="1" applyFill="1" applyBorder="1" applyAlignment="1">
      <alignment horizontal="center" vertical="center" wrapText="1"/>
    </xf>
    <xf numFmtId="0" fontId="271" fillId="0" borderId="77" xfId="1" applyFont="1" applyFill="1" applyBorder="1" applyAlignment="1">
      <alignment horizontal="center" vertical="center" wrapText="1"/>
    </xf>
    <xf numFmtId="0" fontId="5" fillId="0" borderId="23" xfId="1" applyFont="1" applyFill="1" applyBorder="1"/>
    <xf numFmtId="4" fontId="5" fillId="0" borderId="74" xfId="1" applyNumberFormat="1" applyFont="1" applyFill="1" applyBorder="1" applyAlignment="1"/>
    <xf numFmtId="4" fontId="271" fillId="0" borderId="75" xfId="1" applyNumberFormat="1" applyFont="1" applyFill="1" applyBorder="1" applyAlignment="1">
      <alignment horizontal="center" vertical="center" wrapText="1"/>
    </xf>
    <xf numFmtId="4" fontId="271" fillId="0" borderId="77" xfId="1" applyNumberFormat="1" applyFont="1" applyFill="1" applyBorder="1" applyAlignment="1">
      <alignment horizontal="center" vertical="center" wrapText="1"/>
    </xf>
    <xf numFmtId="4" fontId="271" fillId="0" borderId="74" xfId="1" applyNumberFormat="1" applyFont="1" applyFill="1" applyBorder="1" applyAlignment="1">
      <alignment horizontal="center" vertical="center" wrapText="1"/>
    </xf>
    <xf numFmtId="4" fontId="271" fillId="0" borderId="68" xfId="1" applyNumberFormat="1" applyFont="1" applyFill="1" applyBorder="1" applyAlignment="1">
      <alignment horizontal="center" vertical="center" wrapText="1"/>
    </xf>
    <xf numFmtId="4" fontId="5" fillId="0" borderId="64" xfId="1" applyNumberFormat="1" applyFont="1" applyFill="1" applyBorder="1" applyAlignment="1">
      <alignment horizontal="center" vertical="center" wrapText="1"/>
    </xf>
    <xf numFmtId="4" fontId="271" fillId="0" borderId="74" xfId="1" applyNumberFormat="1" applyFont="1" applyFill="1" applyBorder="1" applyAlignment="1">
      <alignment horizontal="center" wrapText="1"/>
    </xf>
    <xf numFmtId="4" fontId="5" fillId="0" borderId="74" xfId="1" applyNumberFormat="1" applyFont="1" applyFill="1" applyBorder="1" applyAlignment="1">
      <alignment horizontal="center" vertical="center" wrapText="1"/>
    </xf>
    <xf numFmtId="4" fontId="271" fillId="0" borderId="81" xfId="1" applyNumberFormat="1" applyFont="1" applyFill="1" applyBorder="1" applyAlignment="1">
      <alignment horizontal="center" vertical="center" wrapText="1"/>
    </xf>
    <xf numFmtId="4" fontId="271" fillId="0" borderId="81" xfId="1" applyNumberFormat="1" applyFont="1" applyFill="1" applyBorder="1" applyAlignment="1">
      <alignment horizontal="left" wrapText="1"/>
    </xf>
    <xf numFmtId="4" fontId="5" fillId="0" borderId="81" xfId="1" applyNumberFormat="1" applyFont="1" applyFill="1" applyBorder="1" applyAlignment="1">
      <alignment horizontal="left" vertical="center" wrapText="1"/>
    </xf>
    <xf numFmtId="4" fontId="5" fillId="0" borderId="0" xfId="1" applyNumberFormat="1" applyFont="1" applyFill="1" applyBorder="1" applyAlignment="1">
      <alignment wrapText="1"/>
    </xf>
    <xf numFmtId="4" fontId="5" fillId="0" borderId="81" xfId="1" applyNumberFormat="1" applyFont="1" applyFill="1" applyBorder="1" applyAlignment="1">
      <alignment vertical="center" wrapText="1"/>
    </xf>
    <xf numFmtId="164" fontId="0" fillId="0" borderId="74" xfId="2385" applyFont="1" applyFill="1" applyBorder="1" applyAlignment="1">
      <alignment horizontal="right" vertical="center"/>
    </xf>
    <xf numFmtId="0" fontId="5" fillId="0" borderId="74" xfId="1" applyFont="1" applyFill="1" applyBorder="1" applyAlignment="1">
      <alignment horizontal="center" vertical="center" wrapText="1"/>
    </xf>
    <xf numFmtId="0" fontId="5" fillId="0" borderId="74" xfId="1" applyFont="1" applyFill="1" applyBorder="1" applyAlignment="1">
      <alignment horizontal="center" wrapText="1"/>
    </xf>
    <xf numFmtId="49" fontId="5" fillId="0" borderId="74" xfId="1" applyNumberFormat="1" applyFont="1" applyFill="1" applyBorder="1" applyAlignment="1">
      <alignment horizontal="center" vertical="center" wrapText="1"/>
    </xf>
    <xf numFmtId="17" fontId="5" fillId="0" borderId="9" xfId="1" applyNumberFormat="1" applyFont="1" applyFill="1" applyBorder="1" applyAlignment="1">
      <alignment vertical="center" wrapText="1"/>
    </xf>
    <xf numFmtId="0" fontId="5" fillId="0" borderId="74" xfId="1" applyNumberFormat="1" applyFont="1" applyFill="1" applyBorder="1" applyAlignment="1">
      <alignment horizontal="center" vertical="center" wrapText="1"/>
    </xf>
    <xf numFmtId="0" fontId="5" fillId="0" borderId="74" xfId="1" applyFont="1" applyFill="1" applyBorder="1" applyAlignment="1">
      <alignment horizontal="center" vertical="center" wrapText="1"/>
    </xf>
    <xf numFmtId="0" fontId="271" fillId="0" borderId="74" xfId="1" applyFont="1" applyFill="1" applyBorder="1" applyAlignment="1">
      <alignment horizontal="center" wrapText="1"/>
    </xf>
    <xf numFmtId="0" fontId="271" fillId="0" borderId="74" xfId="1" applyFont="1" applyFill="1" applyBorder="1" applyAlignment="1">
      <alignment horizontal="center" vertical="center" wrapText="1"/>
    </xf>
    <xf numFmtId="49" fontId="271" fillId="0" borderId="74" xfId="1" applyNumberFormat="1" applyFont="1" applyFill="1" applyBorder="1" applyAlignment="1">
      <alignment horizontal="center" vertical="center" wrapText="1"/>
    </xf>
    <xf numFmtId="4" fontId="5" fillId="0" borderId="74" xfId="1" applyNumberFormat="1" applyFont="1" applyFill="1" applyBorder="1" applyAlignment="1">
      <alignment horizontal="center" vertical="center" wrapText="1"/>
    </xf>
    <xf numFmtId="4" fontId="271" fillId="0" borderId="75" xfId="1" applyNumberFormat="1" applyFont="1" applyFill="1" applyBorder="1" applyAlignment="1">
      <alignment horizontal="center" vertical="center" wrapText="1"/>
    </xf>
    <xf numFmtId="4" fontId="271" fillId="0" borderId="81" xfId="1" applyNumberFormat="1" applyFont="1" applyFill="1" applyBorder="1" applyAlignment="1">
      <alignment horizontal="center" vertical="center" wrapText="1"/>
    </xf>
    <xf numFmtId="4" fontId="271" fillId="0" borderId="77" xfId="1" applyNumberFormat="1" applyFont="1" applyFill="1" applyBorder="1" applyAlignment="1">
      <alignment horizontal="center" vertical="center" wrapText="1"/>
    </xf>
    <xf numFmtId="0" fontId="284" fillId="0" borderId="74" xfId="0" applyFont="1" applyFill="1" applyBorder="1" applyAlignment="1">
      <alignment wrapText="1"/>
    </xf>
    <xf numFmtId="0" fontId="0" fillId="0" borderId="0" xfId="0" applyFill="1"/>
    <xf numFmtId="0" fontId="271" fillId="0" borderId="74" xfId="0" applyFont="1" applyFill="1" applyBorder="1" applyAlignment="1">
      <alignment horizontal="center" vertical="center"/>
    </xf>
    <xf numFmtId="0" fontId="271" fillId="0" borderId="74" xfId="0" applyFont="1" applyFill="1" applyBorder="1" applyAlignment="1">
      <alignment horizontal="right" vertical="center"/>
    </xf>
    <xf numFmtId="0" fontId="284" fillId="0" borderId="74" xfId="0" applyFont="1" applyFill="1" applyBorder="1" applyAlignment="1">
      <alignment vertical="center" wrapText="1"/>
    </xf>
    <xf numFmtId="0" fontId="5" fillId="0" borderId="74" xfId="1" applyFont="1" applyFill="1" applyBorder="1" applyAlignment="1">
      <alignment horizontal="center" vertical="center" wrapText="1"/>
    </xf>
    <xf numFmtId="49" fontId="9" fillId="0" borderId="73" xfId="1" applyNumberFormat="1" applyFont="1" applyFill="1" applyBorder="1" applyAlignment="1">
      <alignment horizontal="center" vertical="center" wrapText="1"/>
    </xf>
    <xf numFmtId="49" fontId="9" fillId="0" borderId="9" xfId="1" applyNumberFormat="1" applyFont="1" applyFill="1" applyBorder="1" applyAlignment="1">
      <alignment horizontal="center" vertical="center" wrapText="1"/>
    </xf>
    <xf numFmtId="49" fontId="9" fillId="0" borderId="64" xfId="1" applyNumberFormat="1" applyFont="1" applyFill="1" applyBorder="1" applyAlignment="1">
      <alignment horizontal="center" vertical="center" wrapText="1"/>
    </xf>
    <xf numFmtId="0" fontId="9" fillId="0" borderId="73"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63" xfId="1" applyFont="1" applyFill="1" applyBorder="1" applyAlignment="1">
      <alignment horizontal="center" vertical="center" wrapText="1"/>
    </xf>
    <xf numFmtId="0" fontId="9" fillId="0" borderId="74" xfId="1" applyFont="1" applyFill="1" applyBorder="1" applyAlignment="1">
      <alignment horizontal="center" vertical="center" wrapText="1"/>
    </xf>
    <xf numFmtId="0" fontId="4" fillId="0" borderId="63" xfId="1" applyFont="1" applyFill="1" applyBorder="1" applyAlignment="1">
      <alignment horizontal="center" vertical="center"/>
    </xf>
    <xf numFmtId="0" fontId="4" fillId="0" borderId="74" xfId="1" applyFont="1" applyFill="1" applyBorder="1" applyAlignment="1">
      <alignment horizontal="center" vertical="center"/>
    </xf>
    <xf numFmtId="49" fontId="9" fillId="0" borderId="63" xfId="1" applyNumberFormat="1" applyFont="1" applyFill="1" applyBorder="1" applyAlignment="1">
      <alignment horizontal="center" vertical="center" wrapText="1"/>
    </xf>
    <xf numFmtId="17" fontId="9" fillId="0" borderId="63" xfId="1" applyNumberFormat="1" applyFont="1" applyFill="1" applyBorder="1" applyAlignment="1">
      <alignment horizontal="center" vertical="center" wrapText="1"/>
    </xf>
    <xf numFmtId="0" fontId="4" fillId="0" borderId="63" xfId="1" applyFont="1" applyFill="1" applyBorder="1" applyAlignment="1">
      <alignment horizontal="center" vertical="center" wrapText="1"/>
    </xf>
    <xf numFmtId="0" fontId="4" fillId="0" borderId="63" xfId="1" applyFont="1" applyFill="1" applyBorder="1" applyAlignment="1">
      <alignment horizontal="center" wrapText="1"/>
    </xf>
    <xf numFmtId="0" fontId="271" fillId="16" borderId="74" xfId="1" applyFont="1" applyFill="1" applyBorder="1" applyAlignment="1">
      <alignment horizontal="center" vertical="center" wrapText="1"/>
    </xf>
    <xf numFmtId="4" fontId="271" fillId="16" borderId="74" xfId="1" applyNumberFormat="1" applyFont="1" applyFill="1" applyBorder="1" applyAlignment="1">
      <alignment horizontal="center" vertical="center" wrapText="1"/>
    </xf>
    <xf numFmtId="4" fontId="271" fillId="16" borderId="75" xfId="1" applyNumberFormat="1" applyFont="1" applyFill="1" applyBorder="1" applyAlignment="1">
      <alignment horizontal="center" vertical="center" wrapText="1"/>
    </xf>
    <xf numFmtId="4" fontId="271" fillId="16" borderId="76" xfId="1" applyNumberFormat="1" applyFont="1" applyFill="1" applyBorder="1" applyAlignment="1">
      <alignment horizontal="center" vertical="center" wrapText="1"/>
    </xf>
    <xf numFmtId="4" fontId="271" fillId="16" borderId="77" xfId="1" applyNumberFormat="1" applyFont="1" applyFill="1" applyBorder="1" applyAlignment="1">
      <alignment horizontal="center" vertical="center" wrapText="1"/>
    </xf>
    <xf numFmtId="17" fontId="271" fillId="16" borderId="73" xfId="1" applyNumberFormat="1" applyFont="1" applyFill="1" applyBorder="1" applyAlignment="1">
      <alignment horizontal="center" vertical="center" wrapText="1"/>
    </xf>
    <xf numFmtId="17" fontId="271" fillId="16" borderId="9" xfId="1" applyNumberFormat="1" applyFont="1" applyFill="1" applyBorder="1" applyAlignment="1">
      <alignment horizontal="center" vertical="center" wrapText="1"/>
    </xf>
    <xf numFmtId="17" fontId="271" fillId="16" borderId="64" xfId="1" applyNumberFormat="1" applyFont="1" applyFill="1" applyBorder="1" applyAlignment="1">
      <alignment horizontal="center" vertical="center" wrapText="1"/>
    </xf>
    <xf numFmtId="0" fontId="271" fillId="16" borderId="73" xfId="1" applyFont="1" applyFill="1" applyBorder="1" applyAlignment="1">
      <alignment horizontal="center" vertical="center" wrapText="1"/>
    </xf>
    <xf numFmtId="0" fontId="271" fillId="16" borderId="9" xfId="1" applyFont="1" applyFill="1" applyBorder="1" applyAlignment="1">
      <alignment horizontal="center" vertical="center" wrapText="1"/>
    </xf>
    <xf numFmtId="0" fontId="271" fillId="16" borderId="64" xfId="1" applyFont="1" applyFill="1" applyBorder="1" applyAlignment="1">
      <alignment horizontal="center" vertical="center" wrapText="1"/>
    </xf>
    <xf numFmtId="49" fontId="271" fillId="16" borderId="73" xfId="1" applyNumberFormat="1" applyFont="1" applyFill="1" applyBorder="1" applyAlignment="1">
      <alignment horizontal="center" vertical="center" wrapText="1"/>
    </xf>
    <xf numFmtId="49" fontId="271" fillId="16" borderId="9" xfId="1" applyNumberFormat="1" applyFont="1" applyFill="1" applyBorder="1" applyAlignment="1">
      <alignment horizontal="center" vertical="center" wrapText="1"/>
    </xf>
    <xf numFmtId="49" fontId="271" fillId="16" borderId="64" xfId="1" applyNumberFormat="1" applyFont="1" applyFill="1" applyBorder="1" applyAlignment="1">
      <alignment horizontal="center" vertical="center" wrapText="1"/>
    </xf>
    <xf numFmtId="0" fontId="271" fillId="16" borderId="74" xfId="1" applyFont="1" applyFill="1" applyBorder="1" applyAlignment="1">
      <alignment horizontal="center" wrapText="1"/>
    </xf>
    <xf numFmtId="0" fontId="271" fillId="16" borderId="62" xfId="1" applyFont="1" applyFill="1" applyBorder="1" applyAlignment="1">
      <alignment horizontal="center" wrapText="1"/>
    </xf>
    <xf numFmtId="0" fontId="5" fillId="16" borderId="73" xfId="1" applyFont="1" applyFill="1" applyBorder="1" applyAlignment="1">
      <alignment horizontal="center" vertical="center"/>
    </xf>
    <xf numFmtId="0" fontId="5" fillId="16" borderId="9" xfId="1" applyFont="1" applyFill="1" applyBorder="1" applyAlignment="1">
      <alignment horizontal="center" vertical="center"/>
    </xf>
    <xf numFmtId="0" fontId="5" fillId="16" borderId="64" xfId="1" applyFont="1" applyFill="1" applyBorder="1" applyAlignment="1">
      <alignment horizontal="center" vertical="center"/>
    </xf>
    <xf numFmtId="0" fontId="5" fillId="16" borderId="74" xfId="1" applyFont="1" applyFill="1" applyBorder="1" applyAlignment="1">
      <alignment horizontal="center" wrapText="1"/>
    </xf>
    <xf numFmtId="0" fontId="5" fillId="16" borderId="74" xfId="1" applyFont="1" applyFill="1" applyBorder="1" applyAlignment="1">
      <alignment horizontal="center" vertical="center" wrapText="1"/>
    </xf>
    <xf numFmtId="49" fontId="5" fillId="0" borderId="74" xfId="1" applyNumberFormat="1" applyFont="1" applyFill="1" applyBorder="1" applyAlignment="1">
      <alignment horizontal="center" vertical="center" wrapText="1"/>
    </xf>
    <xf numFmtId="0" fontId="5" fillId="0" borderId="74" xfId="1" applyFont="1" applyFill="1" applyBorder="1" applyAlignment="1">
      <alignment horizontal="center" vertical="center" wrapText="1"/>
    </xf>
    <xf numFmtId="0" fontId="5" fillId="0" borderId="73"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64" xfId="1" applyFont="1" applyFill="1" applyBorder="1" applyAlignment="1">
      <alignment horizontal="center" vertical="center"/>
    </xf>
    <xf numFmtId="0" fontId="5" fillId="0" borderId="73"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64" xfId="1" applyFont="1" applyFill="1" applyBorder="1" applyAlignment="1">
      <alignment horizontal="center" vertical="center" wrapText="1"/>
    </xf>
    <xf numFmtId="0" fontId="5" fillId="0" borderId="74" xfId="1" applyNumberFormat="1" applyFont="1" applyFill="1" applyBorder="1" applyAlignment="1">
      <alignment horizontal="center" vertical="center" wrapText="1"/>
    </xf>
    <xf numFmtId="0" fontId="5" fillId="0" borderId="0" xfId="1" applyFont="1" applyFill="1" applyAlignment="1">
      <alignment horizontal="justify" wrapText="1"/>
    </xf>
    <xf numFmtId="49" fontId="5" fillId="0" borderId="73" xfId="1" applyNumberFormat="1" applyFont="1" applyFill="1" applyBorder="1" applyAlignment="1">
      <alignment horizontal="center" vertical="center" wrapText="1"/>
    </xf>
    <xf numFmtId="49" fontId="5" fillId="0" borderId="64" xfId="1" applyNumberFormat="1" applyFont="1" applyFill="1" applyBorder="1" applyAlignment="1">
      <alignment horizontal="center" vertical="center" wrapText="1"/>
    </xf>
    <xf numFmtId="0" fontId="5" fillId="0" borderId="74" xfId="1" applyFont="1" applyFill="1" applyBorder="1" applyAlignment="1">
      <alignment horizontal="center" wrapText="1"/>
    </xf>
    <xf numFmtId="0" fontId="6" fillId="0" borderId="74" xfId="1" applyFont="1" applyFill="1" applyBorder="1" applyAlignment="1">
      <alignment horizontal="center" vertical="center" wrapText="1"/>
    </xf>
    <xf numFmtId="0" fontId="5" fillId="0" borderId="74" xfId="1" applyFont="1" applyFill="1" applyBorder="1" applyAlignment="1">
      <alignment horizontal="center" vertical="center"/>
    </xf>
    <xf numFmtId="0" fontId="89" fillId="0" borderId="74" xfId="1" applyFont="1" applyFill="1" applyBorder="1" applyAlignment="1">
      <alignment horizontal="center" wrapText="1"/>
    </xf>
    <xf numFmtId="0" fontId="89" fillId="0" borderId="74" xfId="1" applyFont="1" applyFill="1" applyBorder="1" applyAlignment="1">
      <alignment horizontal="center" vertical="center" wrapText="1"/>
    </xf>
    <xf numFmtId="49" fontId="271" fillId="0" borderId="74" xfId="1" applyNumberFormat="1" applyFont="1" applyFill="1" applyBorder="1" applyAlignment="1">
      <alignment horizontal="center" vertical="center" wrapText="1"/>
    </xf>
    <xf numFmtId="0" fontId="271" fillId="0" borderId="74" xfId="1" applyFont="1" applyFill="1" applyBorder="1" applyAlignment="1">
      <alignment horizontal="center" vertical="center" wrapText="1"/>
    </xf>
    <xf numFmtId="0" fontId="271" fillId="0" borderId="74" xfId="1" applyFont="1" applyFill="1" applyBorder="1" applyAlignment="1">
      <alignment horizontal="center" wrapText="1"/>
    </xf>
    <xf numFmtId="0" fontId="0" fillId="0" borderId="74" xfId="0" applyBorder="1" applyAlignment="1">
      <alignment horizontal="center" vertical="center" wrapText="1"/>
    </xf>
    <xf numFmtId="0" fontId="0" fillId="0" borderId="74" xfId="0" applyBorder="1" applyAlignment="1">
      <alignment horizontal="center" vertical="center"/>
    </xf>
    <xf numFmtId="0" fontId="286" fillId="0" borderId="73" xfId="0" applyFont="1" applyBorder="1" applyAlignment="1">
      <alignment horizontal="center" vertical="center" wrapText="1"/>
    </xf>
    <xf numFmtId="0" fontId="286" fillId="0" borderId="9" xfId="0" applyFont="1" applyBorder="1" applyAlignment="1">
      <alignment horizontal="center" vertical="center" wrapText="1"/>
    </xf>
    <xf numFmtId="0" fontId="286" fillId="0" borderId="64" xfId="0" applyFont="1" applyBorder="1" applyAlignment="1">
      <alignment horizontal="center" vertical="center" wrapText="1"/>
    </xf>
    <xf numFmtId="0" fontId="286" fillId="0" borderId="74" xfId="0" applyFont="1" applyBorder="1" applyAlignment="1">
      <alignment horizontal="center" wrapText="1"/>
    </xf>
    <xf numFmtId="0" fontId="280" fillId="0" borderId="0" xfId="0" applyFont="1" applyAlignment="1">
      <alignment horizontal="left"/>
    </xf>
    <xf numFmtId="0" fontId="287" fillId="0" borderId="0" xfId="0" applyFont="1" applyAlignment="1">
      <alignment horizontal="center" wrapText="1"/>
    </xf>
    <xf numFmtId="0" fontId="271" fillId="0" borderId="74" xfId="0" applyFont="1" applyBorder="1" applyAlignment="1">
      <alignment horizontal="center" vertical="center" wrapText="1"/>
    </xf>
    <xf numFmtId="0" fontId="271" fillId="16" borderId="72" xfId="0" applyFont="1" applyFill="1" applyBorder="1" applyAlignment="1">
      <alignment horizontal="center" vertical="center" wrapText="1"/>
    </xf>
    <xf numFmtId="0" fontId="271" fillId="16" borderId="14" xfId="0" applyFont="1" applyFill="1" applyBorder="1" applyAlignment="1">
      <alignment horizontal="center" vertical="center" wrapText="1"/>
    </xf>
    <xf numFmtId="0" fontId="271" fillId="16" borderId="69" xfId="0" applyFont="1" applyFill="1" applyBorder="1" applyAlignment="1">
      <alignment horizontal="center" vertical="center" wrapText="1"/>
    </xf>
    <xf numFmtId="0" fontId="271" fillId="16" borderId="74" xfId="0" applyFont="1" applyFill="1" applyBorder="1" applyAlignment="1">
      <alignment horizontal="center" wrapText="1"/>
    </xf>
    <xf numFmtId="0" fontId="271" fillId="16" borderId="77" xfId="0" applyFont="1" applyFill="1" applyBorder="1" applyAlignment="1">
      <alignment horizontal="center" wrapText="1"/>
    </xf>
    <xf numFmtId="0" fontId="271" fillId="0" borderId="74" xfId="0" applyFont="1" applyBorder="1" applyAlignment="1">
      <alignment horizontal="center" vertical="center"/>
    </xf>
    <xf numFmtId="0" fontId="271" fillId="0" borderId="74" xfId="2583" applyFont="1" applyFill="1" applyBorder="1" applyAlignment="1" applyProtection="1">
      <alignment horizontal="center" vertical="center" wrapText="1"/>
    </xf>
    <xf numFmtId="0" fontId="286" fillId="0" borderId="64" xfId="0" applyFont="1" applyBorder="1" applyAlignment="1">
      <alignment horizontal="center" wrapText="1"/>
    </xf>
    <xf numFmtId="0" fontId="0" fillId="0" borderId="74" xfId="0" applyFont="1" applyBorder="1" applyAlignment="1">
      <alignment wrapText="1"/>
    </xf>
    <xf numFmtId="4" fontId="271" fillId="0" borderId="75" xfId="1" applyNumberFormat="1" applyFont="1" applyFill="1" applyBorder="1" applyAlignment="1">
      <alignment horizontal="center" vertical="center" wrapText="1"/>
    </xf>
    <xf numFmtId="4" fontId="271" fillId="0" borderId="81" xfId="1" applyNumberFormat="1" applyFont="1" applyFill="1" applyBorder="1" applyAlignment="1">
      <alignment horizontal="center" vertical="center" wrapText="1"/>
    </xf>
    <xf numFmtId="4" fontId="271" fillId="0" borderId="77" xfId="1" applyNumberFormat="1" applyFont="1" applyFill="1" applyBorder="1" applyAlignment="1">
      <alignment horizontal="center" vertical="center" wrapText="1"/>
    </xf>
    <xf numFmtId="4" fontId="271" fillId="0" borderId="73" xfId="1" applyNumberFormat="1" applyFont="1" applyFill="1" applyBorder="1" applyAlignment="1">
      <alignment horizontal="center" vertical="center" wrapText="1"/>
    </xf>
    <xf numFmtId="4" fontId="271" fillId="0" borderId="9" xfId="1" applyNumberFormat="1" applyFont="1" applyFill="1" applyBorder="1" applyAlignment="1">
      <alignment horizontal="center" vertical="center" wrapText="1"/>
    </xf>
    <xf numFmtId="4" fontId="271" fillId="0" borderId="64" xfId="1" applyNumberFormat="1" applyFont="1" applyFill="1" applyBorder="1" applyAlignment="1">
      <alignment horizontal="center" vertical="center" wrapText="1"/>
    </xf>
    <xf numFmtId="4" fontId="5" fillId="0" borderId="0" xfId="1" applyNumberFormat="1" applyFont="1" applyFill="1" applyAlignment="1">
      <alignment horizontal="center" wrapText="1"/>
    </xf>
    <xf numFmtId="4" fontId="5" fillId="0" borderId="0" xfId="1" applyNumberFormat="1" applyFont="1" applyFill="1" applyAlignment="1">
      <alignment horizontal="left" wrapText="1"/>
    </xf>
    <xf numFmtId="4" fontId="271" fillId="0" borderId="68" xfId="1" applyNumberFormat="1" applyFont="1" applyFill="1" applyBorder="1" applyAlignment="1">
      <alignment horizontal="center" vertical="center" wrapText="1"/>
    </xf>
    <xf numFmtId="4" fontId="271" fillId="0" borderId="59" xfId="1" applyNumberFormat="1" applyFont="1" applyFill="1" applyBorder="1" applyAlignment="1">
      <alignment horizontal="center" vertical="center" wrapText="1"/>
    </xf>
    <xf numFmtId="4" fontId="271" fillId="0" borderId="87" xfId="1" applyNumberFormat="1" applyFont="1" applyFill="1" applyBorder="1" applyAlignment="1">
      <alignment horizontal="center" vertical="center" wrapText="1"/>
    </xf>
    <xf numFmtId="4" fontId="271" fillId="0" borderId="74" xfId="1" applyNumberFormat="1" applyFont="1" applyFill="1" applyBorder="1" applyAlignment="1">
      <alignment horizontal="center" vertical="center" wrapText="1"/>
    </xf>
    <xf numFmtId="4" fontId="271" fillId="0" borderId="60" xfId="1" applyNumberFormat="1" applyFont="1" applyFill="1" applyBorder="1" applyAlignment="1">
      <alignment horizontal="center" wrapText="1"/>
    </xf>
    <xf numFmtId="4" fontId="271" fillId="0" borderId="65" xfId="1" applyNumberFormat="1" applyFont="1" applyFill="1" applyBorder="1" applyAlignment="1">
      <alignment horizontal="center" wrapText="1"/>
    </xf>
    <xf numFmtId="4" fontId="271" fillId="0" borderId="61" xfId="1" applyNumberFormat="1" applyFont="1" applyFill="1" applyBorder="1" applyAlignment="1">
      <alignment horizontal="center" wrapText="1"/>
    </xf>
    <xf numFmtId="4" fontId="5" fillId="0" borderId="73" xfId="1" applyNumberFormat="1" applyFont="1" applyFill="1" applyBorder="1" applyAlignment="1">
      <alignment horizontal="center" vertical="center" wrapText="1"/>
    </xf>
    <xf numFmtId="4" fontId="5" fillId="0" borderId="9" xfId="1" applyNumberFormat="1" applyFont="1" applyFill="1" applyBorder="1" applyAlignment="1">
      <alignment horizontal="center" vertical="center" wrapText="1"/>
    </xf>
    <xf numFmtId="4" fontId="5" fillId="0" borderId="64" xfId="1" applyNumberFormat="1" applyFont="1" applyFill="1" applyBorder="1" applyAlignment="1">
      <alignment horizontal="center" vertical="center" wrapText="1"/>
    </xf>
    <xf numFmtId="4" fontId="271" fillId="0" borderId="77" xfId="1" applyNumberFormat="1" applyFont="1" applyFill="1" applyBorder="1" applyAlignment="1">
      <alignment horizontal="center" wrapText="1"/>
    </xf>
    <xf numFmtId="4" fontId="271" fillId="0" borderId="74" xfId="1" applyNumberFormat="1" applyFont="1" applyFill="1" applyBorder="1" applyAlignment="1">
      <alignment horizontal="center" wrapText="1"/>
    </xf>
    <xf numFmtId="4" fontId="271" fillId="0" borderId="62" xfId="1" applyNumberFormat="1" applyFont="1" applyFill="1" applyBorder="1" applyAlignment="1">
      <alignment horizontal="center" wrapText="1"/>
    </xf>
    <xf numFmtId="4" fontId="5" fillId="0" borderId="74" xfId="1" applyNumberFormat="1" applyFont="1" applyFill="1" applyBorder="1" applyAlignment="1">
      <alignment horizontal="center" wrapText="1"/>
    </xf>
    <xf numFmtId="4" fontId="5" fillId="0" borderId="74" xfId="1" applyNumberFormat="1" applyFont="1" applyFill="1" applyBorder="1" applyAlignment="1">
      <alignment horizontal="center" vertical="center" wrapText="1"/>
    </xf>
    <xf numFmtId="0" fontId="271" fillId="16" borderId="74" xfId="1860" applyFont="1" applyFill="1" applyBorder="1" applyAlignment="1">
      <alignment horizontal="center" vertical="center" wrapText="1"/>
    </xf>
    <xf numFmtId="49" fontId="5" fillId="16" borderId="73" xfId="1860" applyNumberFormat="1" applyFont="1" applyFill="1" applyBorder="1" applyAlignment="1">
      <alignment horizontal="center" vertical="center"/>
    </xf>
    <xf numFmtId="49" fontId="5" fillId="16" borderId="9" xfId="1860" applyNumberFormat="1" applyFont="1" applyFill="1" applyBorder="1" applyAlignment="1">
      <alignment horizontal="center" vertical="center"/>
    </xf>
    <xf numFmtId="49" fontId="5" fillId="16" borderId="64" xfId="1860" applyNumberFormat="1" applyFont="1" applyFill="1" applyBorder="1" applyAlignment="1">
      <alignment horizontal="center" vertical="center"/>
    </xf>
    <xf numFmtId="0" fontId="5" fillId="0" borderId="73" xfId="1860" applyFont="1" applyFill="1" applyBorder="1" applyAlignment="1">
      <alignment horizontal="center" vertical="center"/>
    </xf>
    <xf numFmtId="0" fontId="5" fillId="0" borderId="9" xfId="1860" applyFont="1" applyFill="1" applyBorder="1" applyAlignment="1">
      <alignment horizontal="center" vertical="center"/>
    </xf>
    <xf numFmtId="0" fontId="5" fillId="0" borderId="64" xfId="1860" applyFont="1" applyFill="1" applyBorder="1" applyAlignment="1">
      <alignment horizontal="center" vertical="center"/>
    </xf>
    <xf numFmtId="0" fontId="271" fillId="0" borderId="73" xfId="1860" applyFont="1" applyFill="1" applyBorder="1" applyAlignment="1">
      <alignment horizontal="center" vertical="center" wrapText="1"/>
    </xf>
    <xf numFmtId="0" fontId="271" fillId="0" borderId="9" xfId="1860" applyFont="1" applyFill="1" applyBorder="1" applyAlignment="1">
      <alignment horizontal="center" vertical="center" wrapText="1"/>
    </xf>
    <xf numFmtId="17" fontId="271" fillId="0" borderId="74" xfId="1860" applyNumberFormat="1" applyFont="1" applyFill="1" applyBorder="1" applyAlignment="1">
      <alignment horizontal="center" vertical="center" wrapText="1"/>
    </xf>
    <xf numFmtId="0" fontId="271" fillId="16" borderId="73" xfId="1860" applyFont="1" applyFill="1" applyBorder="1" applyAlignment="1">
      <alignment horizontal="center" vertical="center" wrapText="1"/>
    </xf>
    <xf numFmtId="0" fontId="271" fillId="16" borderId="9" xfId="1860" applyFont="1" applyFill="1" applyBorder="1" applyAlignment="1">
      <alignment horizontal="center" vertical="center" wrapText="1"/>
    </xf>
    <xf numFmtId="17" fontId="271" fillId="16" borderId="73" xfId="1860" applyNumberFormat="1" applyFont="1" applyFill="1" applyBorder="1" applyAlignment="1">
      <alignment horizontal="center" vertical="center" wrapText="1"/>
    </xf>
    <xf numFmtId="17" fontId="271" fillId="16" borderId="9" xfId="1860" applyNumberFormat="1" applyFont="1" applyFill="1" applyBorder="1" applyAlignment="1">
      <alignment horizontal="center" vertical="center" wrapText="1"/>
    </xf>
    <xf numFmtId="0" fontId="271" fillId="0" borderId="63" xfId="1860" applyFont="1" applyFill="1" applyBorder="1" applyAlignment="1">
      <alignment horizontal="center" vertical="center" wrapText="1"/>
    </xf>
    <xf numFmtId="0" fontId="5" fillId="0" borderId="0" xfId="1860" applyFont="1" applyFill="1" applyAlignment="1">
      <alignment horizontal="left" wrapText="1"/>
    </xf>
    <xf numFmtId="4" fontId="5" fillId="16" borderId="8" xfId="1860" applyNumberFormat="1" applyFont="1" applyFill="1" applyBorder="1" applyAlignment="1">
      <alignment horizontal="center" vertical="center" wrapText="1"/>
    </xf>
    <xf numFmtId="4" fontId="5" fillId="16" borderId="64" xfId="1860" applyNumberFormat="1" applyFont="1" applyFill="1" applyBorder="1" applyAlignment="1">
      <alignment horizontal="center" vertical="center" wrapText="1"/>
    </xf>
    <xf numFmtId="0" fontId="5" fillId="16" borderId="63" xfId="1860" applyFont="1" applyFill="1" applyBorder="1" applyAlignment="1">
      <alignment horizontal="center" wrapText="1"/>
    </xf>
    <xf numFmtId="0" fontId="5" fillId="16" borderId="63" xfId="1860" applyFont="1" applyFill="1" applyBorder="1" applyAlignment="1">
      <alignment horizontal="center" vertical="center" wrapText="1"/>
    </xf>
    <xf numFmtId="0" fontId="271" fillId="16" borderId="75" xfId="1860" applyFont="1" applyFill="1" applyBorder="1" applyAlignment="1">
      <alignment horizontal="left" vertical="center" wrapText="1"/>
    </xf>
    <xf numFmtId="0" fontId="271" fillId="16" borderId="76" xfId="1860" applyFont="1" applyFill="1" applyBorder="1" applyAlignment="1">
      <alignment horizontal="left" vertical="center" wrapText="1"/>
    </xf>
    <xf numFmtId="0" fontId="271" fillId="16" borderId="77" xfId="1860" applyFont="1" applyFill="1" applyBorder="1" applyAlignment="1">
      <alignment horizontal="left" vertical="center" wrapText="1"/>
    </xf>
    <xf numFmtId="0" fontId="271" fillId="16" borderId="64" xfId="1860" applyFont="1" applyFill="1" applyBorder="1" applyAlignment="1">
      <alignment horizontal="center" vertical="center" wrapText="1"/>
    </xf>
    <xf numFmtId="49" fontId="271" fillId="16" borderId="73" xfId="1860" applyNumberFormat="1" applyFont="1" applyFill="1" applyBorder="1" applyAlignment="1">
      <alignment horizontal="center" vertical="center" wrapText="1"/>
    </xf>
    <xf numFmtId="49" fontId="271" fillId="16" borderId="9" xfId="1860" applyNumberFormat="1" applyFont="1" applyFill="1" applyBorder="1" applyAlignment="1">
      <alignment horizontal="center" vertical="center" wrapText="1"/>
    </xf>
    <xf numFmtId="49" fontId="271" fillId="16" borderId="64" xfId="1860" applyNumberFormat="1" applyFont="1" applyFill="1" applyBorder="1" applyAlignment="1">
      <alignment horizontal="center" vertical="center" wrapText="1"/>
    </xf>
    <xf numFmtId="17" fontId="271" fillId="16" borderId="64" xfId="1860" applyNumberFormat="1" applyFont="1" applyFill="1" applyBorder="1" applyAlignment="1">
      <alignment horizontal="center" vertical="center" wrapText="1"/>
    </xf>
    <xf numFmtId="0" fontId="5" fillId="16" borderId="73" xfId="1860" applyFont="1" applyFill="1" applyBorder="1" applyAlignment="1">
      <alignment horizontal="center" vertical="center"/>
    </xf>
    <xf numFmtId="0" fontId="5" fillId="16" borderId="9" xfId="1860" applyFont="1" applyFill="1" applyBorder="1" applyAlignment="1">
      <alignment horizontal="center" vertical="center"/>
    </xf>
    <xf numFmtId="0" fontId="5" fillId="16" borderId="64" xfId="1860" applyFont="1" applyFill="1" applyBorder="1" applyAlignment="1">
      <alignment horizontal="center" vertical="center"/>
    </xf>
    <xf numFmtId="0" fontId="5" fillId="0" borderId="60" xfId="1" applyFont="1" applyFill="1" applyBorder="1" applyAlignment="1">
      <alignment horizontal="center" wrapText="1"/>
    </xf>
    <xf numFmtId="0" fontId="5" fillId="0" borderId="7" xfId="1" applyFont="1" applyFill="1" applyBorder="1" applyAlignment="1">
      <alignment horizontal="center" wrapText="1"/>
    </xf>
    <xf numFmtId="0" fontId="5" fillId="0" borderId="65" xfId="1" applyFont="1" applyFill="1" applyBorder="1" applyAlignment="1">
      <alignment horizontal="center" vertical="center" wrapText="1"/>
    </xf>
    <xf numFmtId="0" fontId="5" fillId="0" borderId="61" xfId="1" applyFont="1" applyFill="1" applyBorder="1" applyAlignment="1">
      <alignment horizontal="center" vertical="center" wrapText="1"/>
    </xf>
    <xf numFmtId="0" fontId="5" fillId="0" borderId="62" xfId="1" applyFont="1" applyFill="1" applyBorder="1" applyAlignment="1">
      <alignment horizontal="center" vertical="center" wrapText="1"/>
    </xf>
    <xf numFmtId="0" fontId="271" fillId="0" borderId="85" xfId="1" applyFont="1" applyFill="1" applyBorder="1" applyAlignment="1">
      <alignment horizontal="center" wrapText="1"/>
    </xf>
    <xf numFmtId="0" fontId="271" fillId="0" borderId="64" xfId="1" applyFont="1" applyFill="1" applyBorder="1" applyAlignment="1">
      <alignment horizontal="center" wrapText="1"/>
    </xf>
    <xf numFmtId="0" fontId="271" fillId="0" borderId="86" xfId="1" applyFont="1" applyFill="1" applyBorder="1" applyAlignment="1">
      <alignment horizontal="center" wrapText="1"/>
    </xf>
    <xf numFmtId="14" fontId="271" fillId="0" borderId="74" xfId="1" applyNumberFormat="1" applyFont="1" applyFill="1" applyBorder="1" applyAlignment="1">
      <alignment horizontal="center" vertical="center" wrapText="1"/>
    </xf>
    <xf numFmtId="0" fontId="271" fillId="0" borderId="73" xfId="1" applyFont="1" applyFill="1" applyBorder="1" applyAlignment="1">
      <alignment horizontal="center" vertical="center" wrapText="1"/>
    </xf>
    <xf numFmtId="0" fontId="271" fillId="0" borderId="9" xfId="1" applyFont="1" applyFill="1" applyBorder="1" applyAlignment="1">
      <alignment horizontal="center" vertical="center" wrapText="1"/>
    </xf>
    <xf numFmtId="0" fontId="271" fillId="0" borderId="64" xfId="1" applyFont="1" applyFill="1" applyBorder="1" applyAlignment="1">
      <alignment horizontal="center" vertical="center" wrapText="1"/>
    </xf>
    <xf numFmtId="49" fontId="271" fillId="0" borderId="73" xfId="1" applyNumberFormat="1" applyFont="1" applyFill="1" applyBorder="1" applyAlignment="1">
      <alignment horizontal="center" vertical="center" wrapText="1"/>
    </xf>
    <xf numFmtId="49" fontId="271" fillId="0" borderId="9" xfId="1" applyNumberFormat="1" applyFont="1" applyFill="1" applyBorder="1" applyAlignment="1">
      <alignment horizontal="center" vertical="center" wrapText="1"/>
    </xf>
    <xf numFmtId="49" fontId="271" fillId="0" borderId="64" xfId="1" applyNumberFormat="1" applyFont="1" applyFill="1" applyBorder="1" applyAlignment="1">
      <alignment horizontal="center" vertical="center" wrapText="1"/>
    </xf>
    <xf numFmtId="0" fontId="271" fillId="0" borderId="62" xfId="1" applyFont="1" applyFill="1" applyBorder="1" applyAlignment="1">
      <alignment horizontal="center" wrapText="1"/>
    </xf>
    <xf numFmtId="0" fontId="271" fillId="0" borderId="75" xfId="1" applyFont="1" applyFill="1" applyBorder="1" applyAlignment="1">
      <alignment horizontal="center" vertical="center" wrapText="1"/>
    </xf>
    <xf numFmtId="0" fontId="271" fillId="0" borderId="81" xfId="1" applyFont="1" applyFill="1" applyBorder="1" applyAlignment="1">
      <alignment horizontal="center" vertical="center" wrapText="1"/>
    </xf>
    <xf numFmtId="0" fontId="271" fillId="0" borderId="77" xfId="1" applyFont="1" applyFill="1" applyBorder="1" applyAlignment="1">
      <alignment horizontal="center" vertical="center" wrapText="1"/>
    </xf>
    <xf numFmtId="0" fontId="5" fillId="0" borderId="0" xfId="1" applyFont="1" applyFill="1" applyAlignment="1">
      <alignment horizontal="left" wrapText="1"/>
    </xf>
    <xf numFmtId="17" fontId="271" fillId="0" borderId="74" xfId="1" applyNumberFormat="1" applyFont="1" applyFill="1" applyBorder="1" applyAlignment="1">
      <alignment horizontal="center" vertical="center" wrapText="1"/>
    </xf>
    <xf numFmtId="0" fontId="6" fillId="0" borderId="0" xfId="1831" applyFont="1" applyAlignment="1">
      <alignment horizontal="left" wrapText="1"/>
    </xf>
    <xf numFmtId="0" fontId="271" fillId="0" borderId="4" xfId="1" applyFont="1" applyFill="1" applyBorder="1" applyAlignment="1">
      <alignment horizontal="center" vertical="center" wrapText="1"/>
    </xf>
    <xf numFmtId="49" fontId="271" fillId="0" borderId="4" xfId="1" applyNumberFormat="1" applyFont="1" applyFill="1" applyBorder="1" applyAlignment="1">
      <alignment horizontal="center" vertical="center" wrapText="1"/>
    </xf>
    <xf numFmtId="0" fontId="276" fillId="0" borderId="60" xfId="1831" applyFont="1" applyFill="1" applyBorder="1" applyAlignment="1">
      <alignment horizontal="center" wrapText="1"/>
    </xf>
    <xf numFmtId="0" fontId="276" fillId="0" borderId="65" xfId="1831" applyFont="1" applyFill="1" applyBorder="1" applyAlignment="1">
      <alignment horizontal="center" wrapText="1"/>
    </xf>
    <xf numFmtId="0" fontId="276" fillId="0" borderId="61" xfId="1831" applyFont="1" applyFill="1" applyBorder="1" applyAlignment="1">
      <alignment horizontal="center" wrapText="1"/>
    </xf>
    <xf numFmtId="0" fontId="271" fillId="0" borderId="71" xfId="1" applyFont="1" applyFill="1" applyBorder="1" applyAlignment="1">
      <alignment horizontal="center" vertical="center" wrapText="1"/>
    </xf>
    <xf numFmtId="0" fontId="271" fillId="0" borderId="66" xfId="1" applyFont="1" applyFill="1" applyBorder="1" applyAlignment="1">
      <alignment horizontal="center" vertical="center" wrapText="1"/>
    </xf>
    <xf numFmtId="0" fontId="271" fillId="0" borderId="79" xfId="1" applyFont="1" applyFill="1" applyBorder="1" applyAlignment="1">
      <alignment horizontal="center" vertical="center" wrapText="1"/>
    </xf>
    <xf numFmtId="0" fontId="1" fillId="0" borderId="9" xfId="2586" applyFill="1" applyBorder="1" applyAlignment="1">
      <alignment horizontal="center" vertical="center" wrapText="1"/>
    </xf>
    <xf numFmtId="0" fontId="1" fillId="0" borderId="9" xfId="2586" applyFill="1" applyBorder="1" applyAlignment="1">
      <alignment horizontal="center" vertical="center"/>
    </xf>
    <xf numFmtId="0" fontId="208" fillId="0" borderId="0" xfId="1831" applyFont="1" applyFill="1" applyAlignment="1">
      <alignment horizontal="left" wrapText="1"/>
    </xf>
    <xf numFmtId="0" fontId="281" fillId="0" borderId="0" xfId="1831" applyFont="1" applyFill="1" applyBorder="1" applyAlignment="1">
      <alignment horizontal="center" vertical="center"/>
    </xf>
    <xf numFmtId="0" fontId="89" fillId="0" borderId="0" xfId="1831" applyFont="1" applyFill="1" applyBorder="1" applyAlignment="1">
      <alignment horizontal="center" vertical="center"/>
    </xf>
  </cellXfs>
  <cellStyles count="3125">
    <cellStyle name=" 1" xfId="4"/>
    <cellStyle name=" 1 2" xfId="2587"/>
    <cellStyle name="%" xfId="5"/>
    <cellStyle name="% 2" xfId="2588"/>
    <cellStyle name="%_Inputs" xfId="2589"/>
    <cellStyle name="%_Inputs (const)" xfId="2590"/>
    <cellStyle name="%_Inputs Co" xfId="6"/>
    <cellStyle name="%_Inputs Co 2" xfId="2591"/>
    <cellStyle name="%_Денежный поток ЗАО ЭПИ-2008г.(в объемах декабря)2811  ПОСЛЕДНИЙ (Перераб. с изм. старахованием)" xfId="7"/>
    <cellStyle name=";;;" xfId="8"/>
    <cellStyle name="ˆ’ŽƒŽ‚›‰" xfId="9"/>
    <cellStyle name="ˆ’ŽƒŽ‚›‰ 2" xfId="10"/>
    <cellStyle name="ˆ’ŽƒŽ‚›‰ 3" xfId="11"/>
    <cellStyle name="_ ТЭЦ февраль 04г" xfId="12"/>
    <cellStyle name="_!!! Приобретение ОС (новая форма)" xfId="13"/>
    <cellStyle name="_!!! Энергия анализ (форма)" xfId="14"/>
    <cellStyle name="_!!!Проект 3 кв ТОиР Красноярск" xfId="15"/>
    <cellStyle name="__БДР и БДДС 2006 г по ПМЭС согл Мазепина" xfId="16"/>
    <cellStyle name="__БДР и БДДС 2006 г по ПМЭС утв 1 2 3 4кв 06 вер 3-2-3 ред Еремкин" xfId="17"/>
    <cellStyle name="__ПЭПиБюджет ЕНЭС ОПМЭС 2006_34млн" xfId="18"/>
    <cellStyle name="__ПЭПиБюджет ЕНЭС ОПМЭС 2006_34млн_15_2 1 6 1" xfId="19"/>
    <cellStyle name="__ПЭПиБюджет ЕНЭС ОПМЭС 2006_34млн_Анализ 15_БДР и БДДС Омское 2007" xfId="20"/>
    <cellStyle name="__ПЭПиБюджет ЕНЭС ОПМЭС 2006_34млн_БДР МСК 1кв07 от Сергея 20 04 07" xfId="21"/>
    <cellStyle name="__ПЭПиБюджет ЕНЭС ОПМЭС 2006_34млн_БДР МСК 1кв07 от Сергея 20 04 07_БДР и БДДС сети ФСК ОП 2008" xfId="22"/>
    <cellStyle name="__ПЭПиБюджет ЕНЭС ОПМЭС 2006_34млн_БДР МСК 1кв07 от Сергея 20 04 07_формы бюджетов к защите 2008 года" xfId="23"/>
    <cellStyle name="__ПЭПиБюджет ЕНЭС ОПМЭС 2006_34млн_формы бюджетов к защите 2008 года" xfId="24"/>
    <cellStyle name="__ПЭПиБюджет на 2006г том числе ПСУиС" xfId="25"/>
    <cellStyle name="__ПЭПиБюджет на 2006г том числе ПСУиС_091105" xfId="26"/>
    <cellStyle name="__ПЭПиБюджет на 2006г том числе ПСУиС_091105_15_2 1 6 1" xfId="27"/>
    <cellStyle name="__ПЭПиБюджет на 2006г том числе ПСУиС_091105_Анализ 15_БДР и БДДС Омское 2007" xfId="28"/>
    <cellStyle name="__ПЭПиБюджет на 2006г том числе ПСУиС_091105_БДР МСК 1кв07 от Сергея 20 04 07" xfId="29"/>
    <cellStyle name="__ПЭПиБюджет на 2006г том числе ПСУиС_091105_БДР МСК 1кв07 от Сергея 20 04 07_БДР и БДДС сети ФСК ОП 2008" xfId="30"/>
    <cellStyle name="__ПЭПиБюджет на 2006г том числе ПСУиС_091105_БДР МСК 1кв07 от Сергея 20 04 07_формы бюджетов к защите 2008 года" xfId="31"/>
    <cellStyle name="__ПЭПиБюджет на 2006г том числе ПСУиС_091105_формы бюджетов к защите 2008 года" xfId="32"/>
    <cellStyle name="__ПЭПиБюджет на 2006г том числе ПСУиС_15_2 1 6 1" xfId="33"/>
    <cellStyle name="__ПЭПиБюджет на 2006г том числе ПСУиС_250106" xfId="34"/>
    <cellStyle name="__ПЭПиБюджет на 2006г том числе ПСУиС_250106_15_2 1 6 1" xfId="35"/>
    <cellStyle name="__ПЭПиБюджет на 2006г том числе ПСУиС_250106_формы бюджетов к защите 2008 года" xfId="36"/>
    <cellStyle name="__ПЭПиБюджет на 2006г том числе ПСУиС_Анализ 15_БДР и БДДС Омское 2007" xfId="37"/>
    <cellStyle name="__ПЭПиБюджет на 2006г том числе ПСУиС_БДР МСК 1кв07 от Сергея 20 04 07" xfId="38"/>
    <cellStyle name="__ПЭПиБюджет на 2006г том числе ПСУиС_БДР МСК 1кв07 от Сергея 20 04 07_БДР и БДДС сети ФСК ОП 2008" xfId="39"/>
    <cellStyle name="__ПЭПиБюджет на 2006г том числе ПСУиС_БДР МСК 1кв07 от Сергея 20 04 07_формы бюджетов к защите 2008 года" xfId="40"/>
    <cellStyle name="__ПЭПиБюджет на 2006г том числе ПСУиС_формы бюджетов к защите 2008 года" xfId="41"/>
    <cellStyle name="_081003 скорректир ЦПид 2008 1" xfId="42"/>
    <cellStyle name="_081003 скорректир ЦПид 2008 1_Книга1" xfId="43"/>
    <cellStyle name="_081003 скорректир ЦПид 2008 1_ПР ОФ на  2010-2014 01 10 2010 2011!!! для ДИиСП (2)" xfId="44"/>
    <cellStyle name="_081003 скорректир ЦПид 2008 1_ПР ОФ на  2010-2014 коррект  26 10 2010" xfId="45"/>
    <cellStyle name="_081003 скорректир ЦПид 2008 1_ПР ОФ на  2010-2014 коррект  26 10 2010 для ДИиСП (2)" xfId="46"/>
    <cellStyle name="_081003 скорректир ЦПид 2008 1_ПР ОФ на  2010-2014 коррект  26 10 2010 для ДИиСП (3)" xfId="47"/>
    <cellStyle name="_081006 прогр АТС и спец 300 млн руб (доп фин)" xfId="48"/>
    <cellStyle name="_081006 прогр АТС и спец 300 млн руб (доп фин)_Книга1" xfId="49"/>
    <cellStyle name="_081006 прогр АТС и спец 300 млн руб (доп фин)_ПР ОФ на  2010-2014 01 10 2010 2011!!! для ДИиСП (2)" xfId="50"/>
    <cellStyle name="_081006 прогр АТС и спец 300 млн руб (доп фин)_ПР ОФ на  2010-2014 коррект  26 10 2010" xfId="51"/>
    <cellStyle name="_081006 прогр АТС и спец 300 млн руб (доп фин)_ПР ОФ на  2010-2014 коррект  26 10 2010 для ДИиСП (2)" xfId="52"/>
    <cellStyle name="_081006 прогр АТС и спец 300 млн руб (доп фин)_ПР ОФ на  2010-2014 коррект  26 10 2010 для ДИиСП (3)" xfId="53"/>
    <cellStyle name="_1 Книга1" xfId="54"/>
    <cellStyle name="_1 Конвертер в новую форму" xfId="55"/>
    <cellStyle name="_1 прил 1" xfId="56"/>
    <cellStyle name="_1 прил 1 к письму о защите 2006г" xfId="57"/>
    <cellStyle name="_1 прил 1 к письму о защите 4кв 05г" xfId="58"/>
    <cellStyle name="_1 Приложение 1" xfId="59"/>
    <cellStyle name="_11_02.08.02.01" xfId="60"/>
    <cellStyle name="_12 пункт МУ №277" xfId="61"/>
    <cellStyle name="_1ПЭПиБюджет на 2006г" xfId="62"/>
    <cellStyle name="_1Форма БДР и БДДС на 2кв 2006" xfId="63"/>
    <cellStyle name="_2 1Расшифровки к ПЭП 2006г" xfId="64"/>
    <cellStyle name="_2 Анализ ст Топливо на 2кв 2006 Забайкальское" xfId="65"/>
    <cellStyle name="_2 ЗСП" xfId="66"/>
    <cellStyle name="_2008_2010 06022008" xfId="67"/>
    <cellStyle name="_2008_2010 06022008_Книга1" xfId="68"/>
    <cellStyle name="_2008_2010 06022008_ПР ОФ на  2010-2014 01 10 2010 2011!!! для ДИиСП (2)" xfId="69"/>
    <cellStyle name="_2008_2010 06022008_ПР ОФ на  2010-2014 коррект  26 10 2010" xfId="70"/>
    <cellStyle name="_2008_2010 06022008_ПР ОФ на  2010-2014 коррект  26 10 2010 для ДИиСП (2)" xfId="71"/>
    <cellStyle name="_2008_2010 06022008_ПР ОФ на  2010-2014 коррект  26 10 2010 для ДИиСП (3)" xfId="72"/>
    <cellStyle name="_2009 предложения РЭК в ФСТ" xfId="73"/>
    <cellStyle name="_206B52E0" xfId="74"/>
    <cellStyle name="_24 05 06_MGTS_Draft_ Model" xfId="75"/>
    <cellStyle name="_2приложение1 форма расчета по Спецодежде ПМЭС1" xfId="76"/>
    <cellStyle name="_3 Анализ отклонений по топливу" xfId="77"/>
    <cellStyle name="_3 БДР по кварталам" xfId="78"/>
    <cellStyle name="_31 декабря 2010" xfId="79"/>
    <cellStyle name="_3Расчет аморт.отчислений квартальный" xfId="80"/>
    <cellStyle name="_4 Анализ ГСМ 2006 Кузбасс" xfId="81"/>
    <cellStyle name="_5 Анализ ГСМ и энергии" xfId="82"/>
    <cellStyle name="_5 Проект согласованного плана Омского ПМЭС на 06г" xfId="83"/>
    <cellStyle name="_57B6AB88" xfId="84"/>
    <cellStyle name="_7-3 17-03-05" xfId="85"/>
    <cellStyle name="_Comma" xfId="86"/>
    <cellStyle name="_Comps_Valuation Dec 2005" xfId="87"/>
    <cellStyle name="_Condition" xfId="88"/>
    <cellStyle name="_Condition-2020" xfId="89"/>
    <cellStyle name="_Currency" xfId="90"/>
    <cellStyle name="_CurrencySpace" xfId="91"/>
    <cellStyle name="_Generation Model_1" xfId="92"/>
    <cellStyle name="_Heading_16 Detail of Key Metrics_mario marco" xfId="93"/>
    <cellStyle name="_Highlight" xfId="94"/>
    <cellStyle name="_IP - v30_1-куратор (081006)" xfId="95"/>
    <cellStyle name="_IP - v31_0 (081010)" xfId="96"/>
    <cellStyle name="_macro 2020" xfId="97"/>
    <cellStyle name="_macro-1 ут" xfId="98"/>
    <cellStyle name="_macro-2 ут" xfId="99"/>
    <cellStyle name="_Model_RAB Мой" xfId="2592"/>
    <cellStyle name="_Model_RAB_MRSK_svod" xfId="100"/>
    <cellStyle name="_Model_RAB_MRSK_svod 2" xfId="2593"/>
    <cellStyle name="_Multiple" xfId="101"/>
    <cellStyle name="_MultipleSpace" xfId="102"/>
    <cellStyle name="_Percent" xfId="103"/>
    <cellStyle name="_PercentSpace" xfId="104"/>
    <cellStyle name="_SubHeading_16 Detail of Key Metrics_mario marco" xfId="105"/>
    <cellStyle name="_TableHead" xfId="106"/>
    <cellStyle name="_TableHead_16 Detail of Key Metrics_mario marco" xfId="107"/>
    <cellStyle name="_TableHead_16 Detail of Key Metrics_mario marco_План ФХД котельной (ТЭЦ) от 22.01.08 последняя версия А3" xfId="108"/>
    <cellStyle name="_TableHead_План ФХД котельной (ТЭЦ) от 22.01.08 последняя версия А3" xfId="109"/>
    <cellStyle name="_TableRowHead" xfId="110"/>
    <cellStyle name="_TableSuperHead_Water, IntGas and Other" xfId="111"/>
    <cellStyle name="_Transmission Model final - 22-03-2005" xfId="112"/>
    <cellStyle name="_UBS Flame valuation model v53 - FINAL" xfId="113"/>
    <cellStyle name="_Автотранспорт услуги+аренда расшифровка" xfId="114"/>
    <cellStyle name="_АГ" xfId="115"/>
    <cellStyle name="_Аморт 3 кв + год ФСК" xfId="116"/>
    <cellStyle name="_Амортизация 3 кв 2006 г" xfId="117"/>
    <cellStyle name="_Анализ Забайкальского по Охране за 6 мес 05г" xfId="118"/>
    <cellStyle name="_Анализ командировочных расходов за 6мес" xfId="119"/>
    <cellStyle name="_Анализ ОС 2006 ФСК МСК" xfId="120"/>
    <cellStyle name="_Анализ откл ПЭП и Б" xfId="121"/>
    <cellStyle name="_Анализ платы ТП по 2008г" xfId="122"/>
    <cellStyle name="_Анализ ПЭП Красноярского на 2005г" xfId="123"/>
    <cellStyle name="_Анализ ПЭП Кузбасского ПМЭС на 2006г" xfId="124"/>
    <cellStyle name="_Анализ ПЭП Омского ПМЭС на 2005г" xfId="125"/>
    <cellStyle name="_Анализ ПЭП Омского ПМЭС на 4 кв.2005г" xfId="126"/>
    <cellStyle name="_Анализ СИБИРЬ 2006 исп Финоченко" xfId="127"/>
    <cellStyle name="_банки" xfId="128"/>
    <cellStyle name="_БДДС 1 КВ СВЕРКА" xfId="129"/>
    <cellStyle name="_БДР 4кв и 2006год от Миши 20 12 06" xfId="130"/>
    <cellStyle name="_БДР и БДДС ЕНЭС ТПМЭС на  2006 (план 4 кв-расчет) МСК" xfId="131"/>
    <cellStyle name="_БДР и БДДС нов 2кв 2006" xfId="132"/>
    <cellStyle name="_БДР и БДДС сети ФСК ОП 2007" xfId="133"/>
    <cellStyle name="_БДР и БДДС ТОиР на 4кв 2006ММСК лимит" xfId="134"/>
    <cellStyle name="_БДР_БДДС_4кв06 РАБОЧИЙ-ОН!!!!!!!!!!!!!" xfId="135"/>
    <cellStyle name="_БДРиБДДС на 2кв.2006г" xfId="136"/>
    <cellStyle name="_БДС,БДР Бурятия 4 кв-л ТОиР1" xfId="137"/>
    <cellStyle name="_бюдж" xfId="138"/>
    <cellStyle name="_вар 3 Выгрузка из АРМа БДР 12мес по ФСК от 11_12_06 исп Финоченко" xfId="139"/>
    <cellStyle name="_Ввод" xfId="140"/>
    <cellStyle name="_Ввод 2" xfId="141"/>
    <cellStyle name="_Ввод 3" xfId="142"/>
    <cellStyle name="_Ввод 4" xfId="143"/>
    <cellStyle name="_ВМТ" xfId="144"/>
    <cellStyle name="_ВМТ_Книга1" xfId="145"/>
    <cellStyle name="_ВМТ_ПР ОФ на  2010-2014 01 10 2010 2011!!! для ДИиСП (2)" xfId="146"/>
    <cellStyle name="_ВМТ_ПР ОФ на  2010-2014 коррект  26 10 2010" xfId="147"/>
    <cellStyle name="_ВМТ_ПР ОФ на  2010-2014 коррект  26 10 2010 для ДИиСП (2)" xfId="148"/>
    <cellStyle name="_ВМТ_ПР ОФ на  2010-2014 коррект  26 10 2010 для ДИиСП (3)" xfId="149"/>
    <cellStyle name="_Вопросы 14 07" xfId="150"/>
    <cellStyle name="_Выгрузка из АРМа БДР 9 мес по ФСК от 04_10_06 исп Финоченко" xfId="151"/>
    <cellStyle name="_Выгрузка из АРМа БДР 9 мес по ФСК от 26_09_06 исп Финоченко" xfId="152"/>
    <cellStyle name="_Выгрузка из АРМа БДР и БДДС 6 мес по ФСК от Михи по электр 03 07 06" xfId="153"/>
    <cellStyle name="_выручка по присоединениям2" xfId="2594"/>
    <cellStyle name="_ДДП-ГП_РАО_05042" xfId="154"/>
    <cellStyle name="_Дефицит Выручки-2010" xfId="2595"/>
    <cellStyle name="_Доп вопросы" xfId="155"/>
    <cellStyle name="_Доп вопросы 01 07" xfId="156"/>
    <cellStyle name="_Доп вопросы 08 07" xfId="157"/>
    <cellStyle name="_Доп вопросы 27 06" xfId="158"/>
    <cellStyle name="_Доходник1" xfId="159"/>
    <cellStyle name="_ЕНЭС ТОиР 2кв 06г ОП" xfId="160"/>
    <cellStyle name="_ЕНЭС ТОиР 2кв 06г ОП_15_2 1 6 1" xfId="161"/>
    <cellStyle name="_ЕНЭС ТОиР 2кв 06г ОП_Анализ 15_БДР и БДДС Омское 2007" xfId="162"/>
    <cellStyle name="_ЕНЭС ТОиР 2кв 06г ОП_БДР МСК 1кв07 от Сергея 20 04 07" xfId="163"/>
    <cellStyle name="_ЕНЭС ТОиР 2кв 06г ОП_БДР МСК 1кв07 от Сергея 20 04 07_БДР и БДДС сети ФСК ОП 2008" xfId="164"/>
    <cellStyle name="_ЕНЭС ТОиР 2кв 06г ОП_БДР МСК 1кв07 от Сергея 20 04 07_формы бюджетов к защите 2008 года" xfId="165"/>
    <cellStyle name="_ЕНЭС ТОиР 2кв 06г ОП_формы бюджетов к защите 2008 года" xfId="166"/>
    <cellStyle name="_Замечания по формам" xfId="167"/>
    <cellStyle name="_Затратный_.." xfId="168"/>
    <cellStyle name="_Затратный_МЗ_Сводный" xfId="169"/>
    <cellStyle name="_Затратный_СУЭК" xfId="170"/>
    <cellStyle name="_ЗБП МСК Бурятия  БДР, БДДС 4 кв 2006 г ДЛН" xfId="171"/>
    <cellStyle name="_ЗБП МСК Бурятия  БДР, БДДС 4 кв 2006 г зак с УС (3)" xfId="172"/>
    <cellStyle name="_ЗБП МСК Бурятия Корр по функц бюджетам 3 и 4 кв 2007 год 25 07 07" xfId="173"/>
    <cellStyle name="_ЗБП ФСК  БДР, БДДС на 4 кв 2006 (заказчик)" xfId="174"/>
    <cellStyle name="_ЗБП ФСК  БДР, БДДС на 4 кв 2006 г" xfId="175"/>
    <cellStyle name="_ЗБП ФСК Корр по функц бюджетам 3 и 4 кв 2007 год 25 07 07" xfId="176"/>
    <cellStyle name="_из АРМ расчет БДДС и БДР 12мес 06г" xfId="177"/>
    <cellStyle name="_из АРМ расчет БДДС и БДР 9мес 06г" xfId="178"/>
    <cellStyle name="_Из АРМа БДР 6 мес по ФСК (МСК) от Михи к отчету 03 07 06" xfId="179"/>
    <cellStyle name="_Инструменты`2004" xfId="180"/>
    <cellStyle name="_ИП 17032006" xfId="181"/>
    <cellStyle name="_ИП на 04 10 07 без 20071" xfId="182"/>
    <cellStyle name="_ИП на 04 10 07 без 20071_Книга1" xfId="183"/>
    <cellStyle name="_ИП на 04 10 07 без 20071_ПР ОФ на  2010-2014 01 10 2010 2011!!! для ДИиСП (2)" xfId="184"/>
    <cellStyle name="_ИП на 04 10 07 без 20071_ПР ОФ на  2010-2014 коррект  26 10 2010" xfId="185"/>
    <cellStyle name="_ИП на 04 10 07 без 20071_ПР ОФ на  2010-2014 коррект  26 10 2010 для ДИиСП (2)" xfId="186"/>
    <cellStyle name="_ИП на 04 10 07 без 20071_ПР ОФ на  2010-2014 коррект  26 10 2010 для ДИиСП (3)" xfId="187"/>
    <cellStyle name="_ИП на 04 10 07 после ЧАН" xfId="188"/>
    <cellStyle name="_ИП на 04 10 07 после ЧАН_Книга1" xfId="189"/>
    <cellStyle name="_ИП на 04 10 07 после ЧАН_ПР ОФ на  2010-2014 01 10 2010 2011!!! для ДИиСП (2)" xfId="190"/>
    <cellStyle name="_ИП на 04 10 07 после ЧАН_ПР ОФ на  2010-2014 коррект  26 10 2010" xfId="191"/>
    <cellStyle name="_ИП на 04 10 07 после ЧАН_ПР ОФ на  2010-2014 коррект  26 10 2010 для ДИиСП (2)" xfId="192"/>
    <cellStyle name="_ИП на 04 10 07 после ЧАН_ПР ОФ на  2010-2014 коррект  26 10 2010 для ДИиСП (3)" xfId="193"/>
    <cellStyle name="_ИП на 05.10.07" xfId="194"/>
    <cellStyle name="_ИП на 05.10.07_Книга1" xfId="195"/>
    <cellStyle name="_ИП на 05.10.07_ПР ОФ на  2010-2014 01 10 2010 2011!!! для ДИиСП (2)" xfId="196"/>
    <cellStyle name="_ИП на 05.10.07_ПР ОФ на  2010-2014 коррект  26 10 2010" xfId="197"/>
    <cellStyle name="_ИП на 05.10.07_ПР ОФ на  2010-2014 коррект  26 10 2010 для ДИиСП (2)" xfId="198"/>
    <cellStyle name="_ИП на 05.10.07_ПР ОФ на  2010-2014 коррект  26 10 2010 для ДИиСП (3)" xfId="199"/>
    <cellStyle name="_ИП СО 2006-2010 отпр 22 01 07" xfId="200"/>
    <cellStyle name="_ИП ФСК 10_10_07 куцанкиной" xfId="201"/>
    <cellStyle name="_ИП ФСК 2007-2010" xfId="202"/>
    <cellStyle name="_ИП ФСК 2007-2010 (2)" xfId="203"/>
    <cellStyle name="_ИП ФСК 2007-2010_ИП ФСК 2007-2010 (2)" xfId="204"/>
    <cellStyle name="_ИП ФСК 2007-2010_Лист1" xfId="205"/>
    <cellStyle name="_ИП ФСК 2007-2010_Лист1_1" xfId="206"/>
    <cellStyle name="_ИП ФСК 2007-2010_Свод подрядчиков общий" xfId="207"/>
    <cellStyle name="_ИП ФСК на 2008-2012 17 12 071" xfId="208"/>
    <cellStyle name="_ИПР 2010-14гг прил.1,2,3  20.10.09" xfId="2596"/>
    <cellStyle name="_исп плана по приобр 2к" xfId="209"/>
    <cellStyle name="_Исходные данные для модели" xfId="2597"/>
    <cellStyle name="_к ПЭП Забайкальского ПМЭС на 2кв 05г" xfId="210"/>
    <cellStyle name="_Книга1" xfId="211"/>
    <cellStyle name="_Книга1 2" xfId="212"/>
    <cellStyle name="_Книга1 3" xfId="213"/>
    <cellStyle name="_Книга1 4" xfId="2598"/>
    <cellStyle name="_Книга1_6" xfId="214"/>
    <cellStyle name="_Книга1_Копия АРМ_БП_РСК_V10 0_20100213" xfId="215"/>
    <cellStyle name="_Книга1_Копия АРМ_БП_РСК_V10 0_20100213 2" xfId="216"/>
    <cellStyle name="_Книга1_Копия АРМ_БП_РСК_V10 0_20100213 3" xfId="217"/>
    <cellStyle name="_Книга1_Копия АРМ_БП_РСК_V10 0_20100213 4" xfId="2599"/>
    <cellStyle name="_Книга1_Копия АРМ_БП_РСК_V10 0_20100213_6" xfId="218"/>
    <cellStyle name="_Книга2" xfId="219"/>
    <cellStyle name="_Книга2 2" xfId="2600"/>
    <cellStyle name="_Книга2_1" xfId="220"/>
    <cellStyle name="_Книга3" xfId="221"/>
    <cellStyle name="_Книга6" xfId="222"/>
    <cellStyle name="_Командировочные расходы 2006" xfId="223"/>
    <cellStyle name="_Комплексная по всем затратам ПСУИС" xfId="224"/>
    <cellStyle name="_комплексный" xfId="225"/>
    <cellStyle name="_комплексный1" xfId="226"/>
    <cellStyle name="_Копия 3кв_1" xfId="227"/>
    <cellStyle name="_Копия ЗБП МСК  Чита БДР, БДДС 4 кв 06 ТоиР 26 07 06" xfId="228"/>
    <cellStyle name="_Копия капвлож_бизнес-план25 05_1" xfId="229"/>
    <cellStyle name="_Копия Образец Предложения по корректировке ИП МЭС С-З_3" xfId="230"/>
    <cellStyle name="_Копия Образец Предложения по корректировке ИП МЭС С-З_3_Книга1" xfId="231"/>
    <cellStyle name="_Копия Образец Предложения по корректировке ИП МЭС С-З_3_ПР ОФ на  2010-2014 01 10 2010 2011!!! для ДИиСП (2)" xfId="232"/>
    <cellStyle name="_Копия Образец Предложения по корректировке ИП МЭС С-З_3_ПР ОФ на  2010-2014 коррект  26 10 2010" xfId="233"/>
    <cellStyle name="_Копия Образец Предложения по корректировке ИП МЭС С-З_3_ПР ОФ на  2010-2014 коррект  26 10 2010 для ДИиСП (2)" xfId="234"/>
    <cellStyle name="_Копия Образец Предложения по корректировке ИП МЭС С-З_3_ПР ОФ на  2010-2014 коррект  26 10 2010 для ДИиСП (3)" xfId="235"/>
    <cellStyle name="_Копия ПР ОФ 2010-2014 (исправ версия)" xfId="236"/>
    <cellStyle name="_Копия ПР ОФ 2010-2014 (исправ версия)_Книга1" xfId="237"/>
    <cellStyle name="_Копия ПР ОФ 2010-2014 (исправ версия)_ПР ОФ на  2010-2014 01 10 2010 2011!!! для ДИиСП (2)" xfId="238"/>
    <cellStyle name="_Копия ПР ОФ 2010-2014 (исправ версия)_ПР ОФ на  2010-2014 коррект  26 10 2010" xfId="239"/>
    <cellStyle name="_Копия ПР ОФ 2010-2014 (исправ версия)_ПР ОФ на  2010-2014 коррект  26 10 2010 для ДИиСП (2)" xfId="240"/>
    <cellStyle name="_Копия ПР ОФ 2010-2014 (исправ версия)_ПР ОФ на  2010-2014 коррект  26 10 2010 для ДИиСП (3)" xfId="241"/>
    <cellStyle name="_Копия Предельный тариф на передачу 2008  по предложениям ЦО 1" xfId="242"/>
    <cellStyle name="_Копия Прил 2(Показатели ИП)" xfId="243"/>
    <cellStyle name="_Копия тех.-экон. и фин. показатели" xfId="244"/>
    <cellStyle name="_Копия Форма Корректировки плана ремонта электросетевых объектов ОАО ФСК ЕЭС и МСК на 2007" xfId="245"/>
    <cellStyle name="_Коррект 4кв06 31 10 06" xfId="246"/>
    <cellStyle name="_Корректировка ИП для Боброва" xfId="247"/>
    <cellStyle name="_корректировка КПМЭС 4кв" xfId="248"/>
    <cellStyle name="_корректировка КПМЭС 4кв ФСК 07 11 (2)" xfId="249"/>
    <cellStyle name="_корректировка КПМЭС ТОиР" xfId="250"/>
    <cellStyle name="_корректировка_КПМЭС 4кв" xfId="251"/>
    <cellStyle name="_Краткий анализ 2006г НОВЫЙ" xfId="252"/>
    <cellStyle name="_Лимит 4 кв 06г. (Согл год - утверж 9 мес)" xfId="253"/>
    <cellStyle name="_Лист в ТЭЦ март 04г" xfId="254"/>
    <cellStyle name="_Лист1" xfId="255"/>
    <cellStyle name="_Лист1_1" xfId="256"/>
    <cellStyle name="_Макет_Итоговый лист по анализу ИПР" xfId="2601"/>
    <cellStyle name="_меню по ТП (2)" xfId="2602"/>
    <cellStyle name="_МОДЕЛЬ_1 (2)" xfId="2603"/>
    <cellStyle name="_мтр 2006 год по месяцам" xfId="257"/>
    <cellStyle name="_МЭС Волги ЦПИД 2008-2010гг" xfId="258"/>
    <cellStyle name="_МЭС Волги ЦПИД 2008-2010гг_Книга1" xfId="259"/>
    <cellStyle name="_МЭС Волги ЦПИД 2008-2010гг_ПР ОФ на  2010-2014 01 10 2010 2011!!! для ДИиСП (2)" xfId="260"/>
    <cellStyle name="_МЭС Волги ЦПИД 2008-2010гг_ПР ОФ на  2010-2014 коррект  26 10 2010" xfId="261"/>
    <cellStyle name="_МЭС Волги ЦПИД 2008-2010гг_ПР ОФ на  2010-2014 коррект  26 10 2010 для ДИиСП (2)" xfId="262"/>
    <cellStyle name="_МЭС Волги ЦПИД 2008-2010гг_ПР ОФ на  2010-2014 коррект  26 10 2010 для ДИиСП (3)" xfId="263"/>
    <cellStyle name="_НВВ 2009 постатейно свод по филиалам_09_02_09" xfId="2604"/>
    <cellStyle name="_НВВ 2009 постатейно свод по филиалам_для Валентина" xfId="2605"/>
    <cellStyle name="_некомплекс 2009-2011" xfId="264"/>
    <cellStyle name="_некомплекс 2009-2011_Книга1" xfId="265"/>
    <cellStyle name="_некомплекс 2009-2011_ПР ОФ на  2010-2014 01 10 2010 2011!!! для ДИиСП (2)" xfId="266"/>
    <cellStyle name="_некомплекс 2009-2011_ПР ОФ на  2010-2014 коррект  26 10 2010" xfId="267"/>
    <cellStyle name="_некомплекс 2009-2011_ПР ОФ на  2010-2014 коррект  26 10 2010 для ДИиСП (2)" xfId="268"/>
    <cellStyle name="_некомплекс 2009-2011_ПР ОФ на  2010-2014 коррект  26 10 2010 для ДИиСП (3)" xfId="269"/>
    <cellStyle name="_Новый_КС2_Элпитание в МЭС Юга 5-7-1" xfId="270"/>
    <cellStyle name="_Новый_КС2_Элпитание в МЭС Юга 5-7-1_КПЭ ВВоды ИП 2010 (отправка)" xfId="271"/>
    <cellStyle name="_Новый_КС2_Элпитание в МЭС Юга 5-7-1_КПЭ ВВоды ИП 2010 (посл вар  26 05 11)" xfId="272"/>
    <cellStyle name="_Новый_КС2_Элпитание в МЭС Юга 5-7-1_КПЭ ВВоды ИП 2010 (посл вар  26 05 11) (3)" xfId="273"/>
    <cellStyle name="_Новый_КС2_Элпитание в МЭС Юга 5-7-1_ремонт" xfId="274"/>
    <cellStyle name="_Общий свод 4 декабрь, ноябрь, октябрь" xfId="275"/>
    <cellStyle name="_Омск" xfId="2606"/>
    <cellStyle name="_ОПЕРАТИВКА ГПЭС апрель" xfId="276"/>
    <cellStyle name="_Описание объектов" xfId="277"/>
    <cellStyle name="_Описание объектов_Книга1" xfId="278"/>
    <cellStyle name="_Описание объектов_ПР ОФ на  2010-2014 01 10 2010 2011!!! для ДИиСП (2)" xfId="279"/>
    <cellStyle name="_Описание объектов_ПР ОФ на  2010-2014 коррект  26 10 2010" xfId="280"/>
    <cellStyle name="_Описание объектов_ПР ОФ на  2010-2014 коррект  26 10 2010 для ДИиСП (2)" xfId="281"/>
    <cellStyle name="_Описание объектов_ПР ОФ на  2010-2014 коррект  26 10 2010 для ДИиСП (3)" xfId="282"/>
    <cellStyle name="_ОПМЭС 2004 статья 1_1_1_2" xfId="283"/>
    <cellStyle name="_Осн Форма 2_1_ОП 13 05(1)" xfId="284"/>
    <cellStyle name="_остаток векселей_01_07" xfId="285"/>
    <cellStyle name="_Отчет 2006 _П 15 01" xfId="286"/>
    <cellStyle name="_П 1.3, 1.4, 1.5." xfId="2607"/>
    <cellStyle name="_План ТП на 2008 год  к утверждению" xfId="287"/>
    <cellStyle name="_Плановая выручка 2010-по  двум  договорам" xfId="2608"/>
    <cellStyle name="_Подряд 4кв 06 КМС" xfId="288"/>
    <cellStyle name="_поквартальная разбивка реновации 2009" xfId="289"/>
    <cellStyle name="_Последний ПЭП и Бюджет 2006 КузбПМЭС" xfId="290"/>
    <cellStyle name="_пр 5 тариф RAB" xfId="2609"/>
    <cellStyle name="_ПР ОФ 2010-2012 для ФСТ" xfId="291"/>
    <cellStyle name="_ПР ОФ 2010-2012 для ФСТ_Книга1" xfId="292"/>
    <cellStyle name="_ПР ОФ 2010-2012 для ФСТ_ПР ОФ на  2010-2014 01 10 2010 2011!!! для ДИиСП (2)" xfId="293"/>
    <cellStyle name="_ПР ОФ 2010-2012 для ФСТ_ПР ОФ на  2010-2014 коррект  26 10 2010" xfId="294"/>
    <cellStyle name="_ПР ОФ 2010-2012 для ФСТ_ПР ОФ на  2010-2014 коррект  26 10 2010 для ДИиСП (2)" xfId="295"/>
    <cellStyle name="_ПР ОФ 2010-2012 для ФСТ_ПР ОФ на  2010-2014 коррект  26 10 2010 для ДИиСП (3)" xfId="296"/>
    <cellStyle name="_ПР ОФ 2010-2014" xfId="297"/>
    <cellStyle name="_ПР ОФ 2010-2014_Книга1" xfId="298"/>
    <cellStyle name="_ПР ОФ 2010-2014_ПР ОФ на  2010-2014 01 10 2010 2011!!! для ДИиСП (2)" xfId="299"/>
    <cellStyle name="_ПР ОФ 2010-2014_ПР ОФ на  2010-2014 коррект  26 10 2010" xfId="300"/>
    <cellStyle name="_ПР ОФ 2010-2014_ПР ОФ на  2010-2014 коррект  26 10 2010 для ДИиСП (2)" xfId="301"/>
    <cellStyle name="_ПР ОФ 2010-2014_ПР ОФ на  2010-2014 коррект  26 10 2010 для ДИиСП (3)" xfId="302"/>
    <cellStyle name="_ПР ОФ на  2010-2014 01 10 2010 2011!!! для ДИиСП (2)" xfId="303"/>
    <cellStyle name="_ПР ОФ на  2010-2014 коррект  26 10 2010" xfId="304"/>
    <cellStyle name="_ПР ОФ на  2010-2014 коррект  26 10 2010 для ДИиСП (2)" xfId="305"/>
    <cellStyle name="_ПР ОФ на  2010-2014 коррект  26 10 2010 для ДИиСП (3)" xfId="306"/>
    <cellStyle name="_Предложения по корректировке программы реновации (с учетом реновации за счет аморт)" xfId="307"/>
    <cellStyle name="_Предложения по реновации 2008-2012" xfId="308"/>
    <cellStyle name="_Предложения по реновации 2008-2012_Книга1" xfId="309"/>
    <cellStyle name="_Предложения по реновации 2008-2012_ПР ОФ на  2010-2014 01 10 2010 2011!!! для ДИиСП (2)" xfId="310"/>
    <cellStyle name="_Предложения по реновации 2008-2012_ПР ОФ на  2010-2014 коррект  26 10 2010" xfId="311"/>
    <cellStyle name="_Предложения по реновации 2008-2012_ПР ОФ на  2010-2014 коррект  26 10 2010 для ДИиСП (2)" xfId="312"/>
    <cellStyle name="_Предложения по реновации 2008-2012_ПР ОФ на  2010-2014 коррект  26 10 2010 для ДИиСП (3)" xfId="313"/>
    <cellStyle name="_Предожение _ДБП_2009 г ( согласованные БП)  (2)" xfId="2610"/>
    <cellStyle name="_Прил 1 Расчет транспортный налог" xfId="314"/>
    <cellStyle name="_ПРИЛ. 2003_ЧТЭ" xfId="315"/>
    <cellStyle name="_Прил.4 Перегруппировка" xfId="316"/>
    <cellStyle name="_прил090724 - Реновация поквартально v9 - отправ" xfId="317"/>
    <cellStyle name="_Прил1-1 (МГИ) (Дубинину) 22 01 07" xfId="318"/>
    <cellStyle name="_Приложение 17 закупки оборудования не входящего в сметы строек" xfId="319"/>
    <cellStyle name="_Приложение к протоколу Правления 070607с Чечней" xfId="320"/>
    <cellStyle name="_Приложение к протоколу Правления 070607с Чечней_Книга1" xfId="321"/>
    <cellStyle name="_Приложение к протоколу Правления 070607с Чечней_ПР ОФ на  2010-2014 01 10 2010 2011!!! для ДИиСП (2)" xfId="322"/>
    <cellStyle name="_Приложение к протоколу Правления 070607с Чечней_ПР ОФ на  2010-2014 коррект  26 10 2010" xfId="323"/>
    <cellStyle name="_Приложение к протоколу Правления 070607с Чечней_ПР ОФ на  2010-2014 коррект  26 10 2010 для ДИиСП (2)" xfId="324"/>
    <cellStyle name="_Приложение к протоколу Правления 070607с Чечней_ПР ОФ на  2010-2014 коррект  26 10 2010 для ДИиСП (3)" xfId="325"/>
    <cellStyle name="_Приложение МТС-3-КС" xfId="2611"/>
    <cellStyle name="_Приложение-МТС--2-1" xfId="2612"/>
    <cellStyle name="_Приложения 20 21 1кв 2006" xfId="326"/>
    <cellStyle name="_Приобретение ОС 3кв.5.04.06г.(1)" xfId="327"/>
    <cellStyle name="_Приобретение ОС Упр 2007" xfId="328"/>
    <cellStyle name="_Прогноз 6мес06 ОП ФСК 19 06" xfId="329"/>
    <cellStyle name="_программа замены оборудования ФСК на 2008 коррект" xfId="330"/>
    <cellStyle name="_программа замены оборудования ФСК на 2008 коррект_Книга1" xfId="331"/>
    <cellStyle name="_программа замены оборудования ФСК на 2008 коррект_ПР ОФ на  2010-2014 01 10 2010 2011!!! для ДИиСП (2)" xfId="332"/>
    <cellStyle name="_программа замены оборудования ФСК на 2008 коррект_ПР ОФ на  2010-2014 коррект  26 10 2010" xfId="333"/>
    <cellStyle name="_программа замены оборудования ФСК на 2008 коррект_ПР ОФ на  2010-2014 коррект  26 10 2010 для ДИиСП (2)" xfId="334"/>
    <cellStyle name="_программа замены оборудования ФСК на 2008 коррект_ПР ОФ на  2010-2014 коррект  26 10 2010 для ДИиСП (3)" xfId="335"/>
    <cellStyle name="_Программа СО 7-09 для СД от 29 марта" xfId="336"/>
    <cellStyle name="_Программы  замены ВЗУ и АБ ФСК и  МСК, ВМТ на 2008г" xfId="337"/>
    <cellStyle name="_Программы  замены ВЗУ и АБ ФСК и  МСК, ВМТ на 2008г_Книга1" xfId="338"/>
    <cellStyle name="_Программы  замены ВЗУ и АБ ФСК и  МСК, ВМТ на 2008г_ПР ОФ на  2010-2014 01 10 2010 2011!!! для ДИиСП (2)" xfId="339"/>
    <cellStyle name="_Программы  замены ВЗУ и АБ ФСК и  МСК, ВМТ на 2008г_ПР ОФ на  2010-2014 коррект  26 10 2010" xfId="340"/>
    <cellStyle name="_Программы  замены ВЗУ и АБ ФСК и  МСК, ВМТ на 2008г_ПР ОФ на  2010-2014 коррект  26 10 2010 для ДИиСП (2)" xfId="341"/>
    <cellStyle name="_Программы  замены ВЗУ и АБ ФСК и  МСК, ВМТ на 2008г_ПР ОФ на  2010-2014 коррект  26 10 2010 для ДИиСП (3)" xfId="342"/>
    <cellStyle name="_Проект 3 кв ТОиР  ХМК " xfId="343"/>
    <cellStyle name="_Проект 3 кв ТОиР Красноярск" xfId="344"/>
    <cellStyle name="_Проект плана по ремонту 3 кв ЗБП МСК ОАО Читаэнерго" xfId="345"/>
    <cellStyle name="_Проект плана по ремонту 3 кв. ЗБП МСК ОАО Бурятэнерго" xfId="346"/>
    <cellStyle name="_Проект подряд ремонт 3кв 06г ОП" xfId="347"/>
    <cellStyle name="_Проект программы 2010_2014 20082009" xfId="348"/>
    <cellStyle name="_Проект сметы ОП ТОиР МСК 4кв 06г" xfId="349"/>
    <cellStyle name="_ПСУИС" xfId="350"/>
    <cellStyle name="_ПТОиР  БДР и БДДС 4кв 2006 КЭ" xfId="351"/>
    <cellStyle name="_ПТОиР  БДР и БДДС 4кв 2006 ХП" xfId="352"/>
    <cellStyle name="_ПТОиР  БДР и БДДС 4кв 2006 ХЭ" xfId="353"/>
    <cellStyle name="_ПЭП и Б на  2006 УпрМЭС 07.11.05" xfId="354"/>
    <cellStyle name="_ПЭП и Б на  2006 УпрМЭС утвержденный" xfId="355"/>
    <cellStyle name="_ПЭП и Бюджет 2005г 2-3 уровни" xfId="356"/>
    <cellStyle name="_ПЭП и Бюджет Кузбасского ПМЭС" xfId="357"/>
    <cellStyle name="_ПЭП и Бюджет на 2005г УправленияМЭС" xfId="358"/>
    <cellStyle name="_ПЭП и Бюджет на 4кв04г УправленияМЭС" xfId="359"/>
    <cellStyle name="_ПЭП на 3 кв 2006 г ЗБП МЭС" xfId="360"/>
    <cellStyle name="_ПЭПиБюджет на 2006гММСКмин" xfId="361"/>
    <cellStyle name="_ПЭПиБюджет на 2кв 2006гММСК" xfId="362"/>
    <cellStyle name="_ПЭПиБюджет на 2кв.2005г" xfId="363"/>
    <cellStyle name="_Р-5 02.01.06.06.02.03 Ответств" xfId="364"/>
    <cellStyle name="_РаппопортРАСЧЕТ ФОТ  на 9 мес 2008  " xfId="365"/>
    <cellStyle name="_Расчет RAB_22072008" xfId="2613"/>
    <cellStyle name="_Расчет RAB_Лен и МОЭСК_с 2010 года_14.04.2009_со сглаж_version 3.0_без ФСК" xfId="2614"/>
    <cellStyle name="_расчет аморт.2006 ОП в МЭС" xfId="366"/>
    <cellStyle name="_Расчет под  Заключение-Самара" xfId="2615"/>
    <cellStyle name="_Расчеты для плана   2006г" xfId="367"/>
    <cellStyle name="_Расчеты ЕНЭС   2006г" xfId="368"/>
    <cellStyle name="_расшифровка активов_27.06.05" xfId="369"/>
    <cellStyle name="_Расшифровка по приоритетам_МРСК 2" xfId="370"/>
    <cellStyle name="_Реестр Корректировок на ПМЭС 09 06г" xfId="371"/>
    <cellStyle name="_Резервная копия Выгрузка из АРМа БДР 9 мес по ФСК от Миши 11 09 06" xfId="372"/>
    <cellStyle name="_Резервная копия Резервная копия Выгрузка из АРМа БДР 9 мес по ФСК от Миши 11 09 06" xfId="373"/>
    <cellStyle name="_реконстр согл МЭС" xfId="374"/>
    <cellStyle name="_реконстр согл МЭС_Книга1" xfId="375"/>
    <cellStyle name="_реконстр согл МЭС_ПР ОФ на  2010-2014 01 10 2010 2011!!! для ДИиСП (2)" xfId="376"/>
    <cellStyle name="_реконстр согл МЭС_ПР ОФ на  2010-2014 коррект  26 10 2010" xfId="377"/>
    <cellStyle name="_реконстр согл МЭС_ПР ОФ на  2010-2014 коррект  26 10 2010 для ДИиСП (2)" xfId="378"/>
    <cellStyle name="_реконстр согл МЭС_ПР ОФ на  2010-2014 коррект  26 10 2010 для ДИиСП (3)" xfId="379"/>
    <cellStyle name="_ренновация ОФ ФСК 2008-2010 предл МЭС" xfId="380"/>
    <cellStyle name="_ренновация ОФ ФСК 2008-2010 предл МЭС_Книга1" xfId="381"/>
    <cellStyle name="_ренновация ОФ ФСК 2008-2010 предл МЭС_ПР ОФ на  2010-2014 01 10 2010 2011!!! для ДИиСП (2)" xfId="382"/>
    <cellStyle name="_ренновация ОФ ФСК 2008-2010 предл МЭС_ПР ОФ на  2010-2014 коррект  26 10 2010" xfId="383"/>
    <cellStyle name="_ренновация ОФ ФСК 2008-2010 предл МЭС_ПР ОФ на  2010-2014 коррект  26 10 2010 для ДИиСП (2)" xfId="384"/>
    <cellStyle name="_ренновация ОФ ФСК 2008-2010 предл МЭС_ПР ОФ на  2010-2014 коррект  26 10 2010 для ДИиСП (3)" xfId="385"/>
    <cellStyle name="_Реновация ОФ ФСК и МСК на 2009_2013 свод (2)" xfId="386"/>
    <cellStyle name="_Реновация ОФ ФСК и МСК на 2009_2013 свод (2)_Книга1" xfId="387"/>
    <cellStyle name="_Реновация ОФ ФСК и МСК на 2009_2013 свод (2)_ПР ОФ на  2010-2014 01 10 2010 2011!!! для ДИиСП (2)" xfId="388"/>
    <cellStyle name="_Реновация ОФ ФСК и МСК на 2009_2013 свод (2)_ПР ОФ на  2010-2014 коррект  26 10 2010" xfId="389"/>
    <cellStyle name="_Реновация ОФ ФСК и МСК на 2009_2013 свод (2)_ПР ОФ на  2010-2014 коррект  26 10 2010 для ДИиСП (2)" xfId="390"/>
    <cellStyle name="_Реновация ОФ ФСК и МСК на 2009_2013 свод (2)_ПР ОФ на  2010-2014 коррект  26 10 2010 для ДИиСП (3)" xfId="391"/>
    <cellStyle name="_Реновация ОФ ФСК и МСК на 2009_2015 (ПМЭС) испр 24.06.08" xfId="392"/>
    <cellStyle name="_Реновация ОФ ФСК и МСК на 2009_2015 (ПМЭС) испр 24.06.08_Книга1" xfId="393"/>
    <cellStyle name="_Реновация ОФ ФСК и МСК на 2009_2015 (ПМЭС) испр 24.06.08_ПР ОФ на  2010-2014 01 10 2010 2011!!! для ДИиСП (2)" xfId="394"/>
    <cellStyle name="_Реновация ОФ ФСК и МСК на 2009_2015 (ПМЭС) испр 24.06.08_ПР ОФ на  2010-2014 коррект  26 10 2010" xfId="395"/>
    <cellStyle name="_Реновация ОФ ФСК и МСК на 2009_2015 (ПМЭС) испр 24.06.08_ПР ОФ на  2010-2014 коррект  26 10 2010 для ДИиСП (2)" xfId="396"/>
    <cellStyle name="_Реновация ОФ ФСК и МСК на 2009_2015 (ПМЭС) испр 24.06.08_ПР ОФ на  2010-2014 коррект  26 10 2010 для ДИиСП (3)" xfId="397"/>
    <cellStyle name="_С учетом погашения задолженности_Векселя" xfId="398"/>
    <cellStyle name="_Сведения о расходах на 2004г" xfId="399"/>
    <cellStyle name="_Свод" xfId="400"/>
    <cellStyle name="_Свод Март 2009" xfId="401"/>
    <cellStyle name="_Свод по ИПР (2)" xfId="2616"/>
    <cellStyle name="_Свод подрядчиков общий" xfId="402"/>
    <cellStyle name="_СВОД прогноз БДДС 1пг 2007 07 06 07" xfId="403"/>
    <cellStyle name="_СВОД прогноз БДДС 1пг 2007 18 06 07 мах" xfId="404"/>
    <cellStyle name="_Свод Февраль 2009г." xfId="405"/>
    <cellStyle name="_Свод ЦИУС  2008 БДР защищенный" xfId="406"/>
    <cellStyle name="_Сводная таблица по выдаче мощности" xfId="407"/>
    <cellStyle name="_Сибирь-84чел." xfId="408"/>
    <cellStyle name="_СМЕТА ОКС 2 кв." xfId="409"/>
    <cellStyle name="_СО 2006-2010  Прил1-1 (Дубинину)" xfId="410"/>
    <cellStyle name="_Согласованный бюджет 2006 г" xfId="411"/>
    <cellStyle name="_согласованный ФСК ФОТ ОП ЕНЭС" xfId="412"/>
    <cellStyle name="_Спецодежда" xfId="413"/>
    <cellStyle name="_спецодежда отправ в МЭС" xfId="414"/>
    <cellStyle name="_СПП  Правление 09102007" xfId="415"/>
    <cellStyle name="_СПП  Правление 09102007_Книга1" xfId="416"/>
    <cellStyle name="_СПП  Правление 09102007_ПР ОФ на  2010-2014 01 10 2010 2011!!! для ДИиСП (2)" xfId="417"/>
    <cellStyle name="_СПП  Правление 09102007_ПР ОФ на  2010-2014 коррект  26 10 2010" xfId="418"/>
    <cellStyle name="_СПП  Правление 09102007_ПР ОФ на  2010-2014 коррект  26 10 2010 для ДИиСП (2)" xfId="419"/>
    <cellStyle name="_СПП  Правление 09102007_ПР ОФ на  2010-2014 коррект  26 10 2010 для ДИиСП (3)" xfId="420"/>
    <cellStyle name="_Сравнительный_Мотовилиха" xfId="421"/>
    <cellStyle name="_Ст.1.1.1.1 Сырье и материалы 2004" xfId="422"/>
    <cellStyle name="_Страхование свод 2006 (испр)" xfId="423"/>
    <cellStyle name="_Табл П2-5 (вар18-10-2006)" xfId="424"/>
    <cellStyle name="_таблицы  к 2006г" xfId="425"/>
    <cellStyle name="_таблицы для расчетов28-04-08_2006-2009_прибыль корр_по ИА" xfId="2617"/>
    <cellStyle name="_таблицы для расчетов28-04-08_2006-2009с ИА" xfId="2618"/>
    <cellStyle name="_Тарифы 2009 на согласование" xfId="426"/>
    <cellStyle name="_ТОиРУпр  БДР и БДДС на 4 кв 06" xfId="427"/>
    <cellStyle name="_ТПиР сетей ФСК на 2008г" xfId="428"/>
    <cellStyle name="_ТПиР сетей ФСК на 2008г_Книга1" xfId="429"/>
    <cellStyle name="_ТПиР сетей ФСК на 2008г_ПР ОФ на  2010-2014 01 10 2010 2011!!! для ДИиСП (2)" xfId="430"/>
    <cellStyle name="_ТПиР сетей ФСК на 2008г_ПР ОФ на  2010-2014 коррект  26 10 2010" xfId="431"/>
    <cellStyle name="_ТПиР сетей ФСК на 2008г_ПР ОФ на  2010-2014 коррект  26 10 2010 для ДИиСП (2)" xfId="432"/>
    <cellStyle name="_ТПиР сетей ФСК на 2008г_ПР ОФ на  2010-2014 коррект  26 10 2010 для ДИиСП (3)" xfId="433"/>
    <cellStyle name="_Упр Ар имущ 2 кв 2006 07 02оконч" xfId="434"/>
    <cellStyle name="_Управление МЭС ОС за1кв04г" xfId="435"/>
    <cellStyle name="_ФЗП АК и Связи 2009 год (ММТС на ур. пож мин. факт инд. 2 кв.)" xfId="436"/>
    <cellStyle name="_Форма 6  РТК.xls(отчет по Адр пр. ЛО)" xfId="2619"/>
    <cellStyle name="_Форма БДР и БДДС на 4 кв 2006Кузбассэнерго МСК" xfId="437"/>
    <cellStyle name="_Форма БДР и БДДС на 4 кв 2006ФСК" xfId="438"/>
    <cellStyle name="_Форма БДР и БДДС на 4кв 2006 МСК" xfId="439"/>
    <cellStyle name="_Форма БДР и БДДС на 4кв 2006 ФСК" xfId="440"/>
    <cellStyle name="_Форма БДР, БДДС 4кв 06г ТОиР ФСК" xfId="441"/>
    <cellStyle name="_Форма на приобретение ОС  3 кв" xfId="442"/>
    <cellStyle name="_Форма ПЭП и Бюджет на 2кв 2005г ОПМЭС" xfId="443"/>
    <cellStyle name="_Форма ПЭП и Бюджет на 4кв 2005г ОПМЭС" xfId="444"/>
    <cellStyle name="_форма расчета по Спецодежде ПМЭС 2005 год 4 кв 05" xfId="445"/>
    <cellStyle name="_формат по RAB" xfId="446"/>
    <cellStyle name="_Формат разбивки по МРСК_РСК" xfId="2620"/>
    <cellStyle name="_Формат_для Согласования" xfId="2621"/>
    <cellStyle name="_ФОТ 80чел.2008" xfId="447"/>
    <cellStyle name="_ХОЛДИНГ_МРСК_09 10 2008" xfId="448"/>
    <cellStyle name="_ХПМЭС Приобретение ОС 2006" xfId="449"/>
    <cellStyle name="_Чек" xfId="450"/>
    <cellStyle name="_Январь 2009" xfId="451"/>
    <cellStyle name="”ˆŠ‘ˆŽ‚€›‰" xfId="452"/>
    <cellStyle name="”ˆ€‘Ž‚›‰" xfId="453"/>
    <cellStyle name="”€ЌЂЌ‘Ћ‚›‰" xfId="454"/>
    <cellStyle name="”€Љ‘€ђЋ‚ЂЌЌ›‰" xfId="455"/>
    <cellStyle name="”ќђќ‘ћ‚›‰" xfId="456"/>
    <cellStyle name="”ќђќ‘ћ‚›‰ 2" xfId="2622"/>
    <cellStyle name="”љ‘ђћ‚ђќќ›‰" xfId="457"/>
    <cellStyle name="”љ‘ђћ‚ђќќ›‰ 2" xfId="2623"/>
    <cellStyle name="„€’€" xfId="458"/>
    <cellStyle name="„…ќ…†ќ›‰" xfId="459"/>
    <cellStyle name="„…ќ…†ќ›‰ 2" xfId="2624"/>
    <cellStyle name="„……†›‰" xfId="460"/>
    <cellStyle name="„Ђ’Ђ" xfId="461"/>
    <cellStyle name="£ BP" xfId="462"/>
    <cellStyle name="¥ JY" xfId="463"/>
    <cellStyle name="€’ЋѓЋ‚›‰" xfId="464"/>
    <cellStyle name="€’ЋѓЋ‚›‰ 2" xfId="465"/>
    <cellStyle name="€’ЋѓЋ‚›‰ 3" xfId="466"/>
    <cellStyle name="‡€ƒŽ‹Ž‚ŽŠ1" xfId="467"/>
    <cellStyle name="‡€ƒŽ‹Ž‚ŽŠ2" xfId="468"/>
    <cellStyle name="‡ђѓћ‹ћ‚ћљ1" xfId="469"/>
    <cellStyle name="‡ђѓћ‹ћ‚ћљ1 2" xfId="2625"/>
    <cellStyle name="‡ђѓћ‹ћ‚ћљ2" xfId="470"/>
    <cellStyle name="‡ђѓћ‹ћ‚ћљ2 2" xfId="2626"/>
    <cellStyle name="•W€_GE 3 MINIMUM" xfId="471"/>
    <cellStyle name="’ћѓћ‚›‰" xfId="472"/>
    <cellStyle name="’ћѓћ‚›‰ 2" xfId="2627"/>
    <cellStyle name="" xfId="473"/>
    <cellStyle name="" xfId="474"/>
    <cellStyle name="" xfId="475"/>
    <cellStyle name="_лизинг и страхование" xfId="476"/>
    <cellStyle name="_лизинг и страхование" xfId="477"/>
    <cellStyle name="_лизинг и страхование_Денежный поток ЗАО ЭПИ-2008г.(в объемах декабря)2811  ПОСЛЕДНИЙ (Перераб. с изм. старахованием)" xfId="478"/>
    <cellStyle name="_лизинг и страхование_Денежный поток ЗАО ЭПИ-2008г.(в объемах декабря)2811  ПОСЛЕДНИЙ (Перераб. с изм. старахованием)" xfId="479"/>
    <cellStyle name="_ЛИЗИНГовый КАЛЕНДАРЬ" xfId="480"/>
    <cellStyle name="_ЛИЗИНГовый КАЛЕНДАРЬ" xfId="481"/>
    <cellStyle name="_ЛИЗИНГовый КАЛЕНДАРЬ_Денежный поток ЗАО ЭПИ-2008г.(в объемах декабря)2811  ПОСЛЕДНИЙ (Перераб. с изм. старахованием)" xfId="482"/>
    <cellStyle name="_ЛИЗИНГовый КАЛЕНДАРЬ_Денежный поток ЗАО ЭПИ-2008г.(в объемах декабря)2811  ПОСЛЕДНИЙ (Перераб. с изм. старахованием)" xfId="483"/>
    <cellStyle name="_ПУШКИНО ( прир.ГАЗ  2009-2014 проектная мощность вар1" xfId="484"/>
    <cellStyle name="_ПУШКИНО ( прир.ГАЗ  2009-2014 проектная мощность вар1" xfId="485"/>
    <cellStyle name="_ПУШКИНО ( прир.ГАЗ  2009-2014 проектная мощность вар1_Денежный поток ЗАО ЭПИ-2008г.(в объемах декабря)2811  ПОСЛЕДНИЙ (Перераб. с изм. старахованием)" xfId="486"/>
    <cellStyle name="_ПУШКИНО ( прир.ГАЗ  2009-2014 проектная мощность вар1_Денежный поток ЗАО ЭПИ-2008г.(в объемах декабря)2811  ПОСЛЕДНИЙ (Перераб. с изм. старахованием)" xfId="487"/>
    <cellStyle name="" xfId="488"/>
    <cellStyle name="" xfId="489"/>
    <cellStyle name="_лизинг и страхование" xfId="490"/>
    <cellStyle name="_лизинг и страхование" xfId="491"/>
    <cellStyle name="_лизинг и страхование_Денежный поток ЗАО ЭПИ-2008г.(в объемах декабря)2811  ПОСЛЕДНИЙ (Перераб. с изм. старахованием)" xfId="492"/>
    <cellStyle name="_лизинг и страхование_Денежный поток ЗАО ЭПИ-2008г.(в объемах декабря)2811  ПОСЛЕДНИЙ (Перераб. с изм. старахованием)" xfId="493"/>
    <cellStyle name="_ЛИЗИНГовый КАЛЕНДАРЬ" xfId="494"/>
    <cellStyle name="_ЛИЗИНГовый КАЛЕНДАРЬ" xfId="495"/>
    <cellStyle name="_ЛИЗИНГовый КАЛЕНДАРЬ_Денежный поток ЗАО ЭПИ-2008г.(в объемах декабря)2811  ПОСЛЕДНИЙ (Перераб. с изм. старахованием)" xfId="496"/>
    <cellStyle name="_ЛИЗИНГовый КАЛЕНДАРЬ_Денежный поток ЗАО ЭПИ-2008г.(в объемах декабря)2811  ПОСЛЕДНИЙ (Перераб. с изм. старахованием)" xfId="497"/>
    <cellStyle name="_ПУШКИНО ( прир.ГАЗ  2009-2014 проектная мощность вар1" xfId="498"/>
    <cellStyle name="_ПУШКИНО ( прир.ГАЗ  2009-2014 проектная мощность вар1" xfId="499"/>
    <cellStyle name="_ПУШКИНО ( прир.ГАЗ  2009-2014 проектная мощность вар1_Денежный поток ЗАО ЭПИ-2008г.(в объемах декабря)2811  ПОСЛЕДНИЙ (Перераб. с изм. старахованием)" xfId="500"/>
    <cellStyle name="_ПУШКИНО ( прир.ГАЗ  2009-2014 проектная мощность вар1_Денежный поток ЗАО ЭПИ-2008г.(в объемах декабря)2811  ПОСЛЕДНИЙ (Перераб. с изм. старахованием)" xfId="501"/>
    <cellStyle name="" xfId="502"/>
    <cellStyle name="1" xfId="503"/>
    <cellStyle name="2" xfId="504"/>
    <cellStyle name="0,00;0;" xfId="505"/>
    <cellStyle name="0.0" xfId="506"/>
    <cellStyle name="1decimal" xfId="507"/>
    <cellStyle name="1Normal" xfId="508"/>
    <cellStyle name="1Outputbox1" xfId="509"/>
    <cellStyle name="1Outputbox1 2" xfId="510"/>
    <cellStyle name="1Outputbox1 2 2" xfId="2628"/>
    <cellStyle name="1Outputbox1 3" xfId="511"/>
    <cellStyle name="1Outputbox1 3 2" xfId="2629"/>
    <cellStyle name="1Outputbox1 4" xfId="512"/>
    <cellStyle name="1Outputbox1 4 2" xfId="2630"/>
    <cellStyle name="1Outputbox1 5" xfId="513"/>
    <cellStyle name="1Outputbox1 5 2" xfId="2631"/>
    <cellStyle name="1Outputbox1 6" xfId="2632"/>
    <cellStyle name="1Outputbox2" xfId="514"/>
    <cellStyle name="1Outputheader" xfId="515"/>
    <cellStyle name="1Outputheader 2" xfId="516"/>
    <cellStyle name="1Outputheader 2 2" xfId="2633"/>
    <cellStyle name="1Outputheader 3" xfId="517"/>
    <cellStyle name="1Outputheader 3 2" xfId="2634"/>
    <cellStyle name="1Outputheader 4" xfId="518"/>
    <cellStyle name="1Outputheader 4 2" xfId="2635"/>
    <cellStyle name="1Outputheader 5" xfId="519"/>
    <cellStyle name="1Outputheader 5 2" xfId="2636"/>
    <cellStyle name="1Outputheader 6" xfId="2637"/>
    <cellStyle name="1Outputheader2" xfId="520"/>
    <cellStyle name="1Outputsubtitle" xfId="521"/>
    <cellStyle name="1Outputtitle" xfId="522"/>
    <cellStyle name="1Profileheader" xfId="523"/>
    <cellStyle name="1Profilelowerbox" xfId="524"/>
    <cellStyle name="1Profilesubheader" xfId="525"/>
    <cellStyle name="1Profilesubheader 2" xfId="526"/>
    <cellStyle name="1Profilesubheader 2 2" xfId="2638"/>
    <cellStyle name="1Profilesubheader 3" xfId="527"/>
    <cellStyle name="1Profilesubheader 3 2" xfId="2639"/>
    <cellStyle name="1Profilesubheader 4" xfId="2640"/>
    <cellStyle name="1Profiletitle" xfId="528"/>
    <cellStyle name="1Profiletopbox" xfId="529"/>
    <cellStyle name="20% - Accent1" xfId="530"/>
    <cellStyle name="20% - Accent1 2" xfId="531"/>
    <cellStyle name="20% - Accent2" xfId="532"/>
    <cellStyle name="20% - Accent2 2" xfId="533"/>
    <cellStyle name="20% - Accent3" xfId="534"/>
    <cellStyle name="20% - Accent3 2" xfId="535"/>
    <cellStyle name="20% - Accent4" xfId="536"/>
    <cellStyle name="20% - Accent4 2" xfId="537"/>
    <cellStyle name="20% - Accent5" xfId="538"/>
    <cellStyle name="20% - Accent5 2" xfId="539"/>
    <cellStyle name="20% - Accent6" xfId="540"/>
    <cellStyle name="20% - Accent6 2" xfId="541"/>
    <cellStyle name="20% - Акцент1 2" xfId="542"/>
    <cellStyle name="20% - Акцент1 2 2" xfId="543"/>
    <cellStyle name="20% - Акцент1 2 3" xfId="544"/>
    <cellStyle name="20% - Акцент1 2 4" xfId="545"/>
    <cellStyle name="20% - Акцент1 2 5" xfId="546"/>
    <cellStyle name="20% - Акцент1 2 6" xfId="547"/>
    <cellStyle name="20% - Акцент1 2 7" xfId="548"/>
    <cellStyle name="20% - Акцент1 3" xfId="549"/>
    <cellStyle name="20% - Акцент1 3 2" xfId="550"/>
    <cellStyle name="20% - Акцент1 4" xfId="551"/>
    <cellStyle name="20% - Акцент1 5" xfId="552"/>
    <cellStyle name="20% - Акцент1 6" xfId="553"/>
    <cellStyle name="20% - Акцент1 7" xfId="554"/>
    <cellStyle name="20% - Акцент1 8" xfId="555"/>
    <cellStyle name="20% - Акцент2 2" xfId="556"/>
    <cellStyle name="20% - Акцент2 2 2" xfId="557"/>
    <cellStyle name="20% - Акцент2 2 3" xfId="558"/>
    <cellStyle name="20% - Акцент2 2 4" xfId="559"/>
    <cellStyle name="20% - Акцент2 2 5" xfId="560"/>
    <cellStyle name="20% - Акцент2 2 6" xfId="561"/>
    <cellStyle name="20% - Акцент2 2 7" xfId="562"/>
    <cellStyle name="20% - Акцент2 3" xfId="563"/>
    <cellStyle name="20% - Акцент2 3 2" xfId="564"/>
    <cellStyle name="20% - Акцент2 4" xfId="565"/>
    <cellStyle name="20% - Акцент2 5" xfId="566"/>
    <cellStyle name="20% - Акцент2 6" xfId="567"/>
    <cellStyle name="20% - Акцент2 7" xfId="568"/>
    <cellStyle name="20% - Акцент2 8" xfId="569"/>
    <cellStyle name="20% - Акцент3 2" xfId="570"/>
    <cellStyle name="20% - Акцент3 2 2" xfId="571"/>
    <cellStyle name="20% - Акцент3 2 3" xfId="572"/>
    <cellStyle name="20% - Акцент3 2 4" xfId="573"/>
    <cellStyle name="20% - Акцент3 2 5" xfId="574"/>
    <cellStyle name="20% - Акцент3 2 6" xfId="575"/>
    <cellStyle name="20% - Акцент3 2 7" xfId="576"/>
    <cellStyle name="20% - Акцент3 3" xfId="577"/>
    <cellStyle name="20% - Акцент3 3 2" xfId="578"/>
    <cellStyle name="20% - Акцент3 4" xfId="579"/>
    <cellStyle name="20% - Акцент3 5" xfId="580"/>
    <cellStyle name="20% - Акцент3 6" xfId="581"/>
    <cellStyle name="20% - Акцент3 7" xfId="582"/>
    <cellStyle name="20% - Акцент3 8" xfId="583"/>
    <cellStyle name="20% - Акцент4 2" xfId="584"/>
    <cellStyle name="20% - Акцент4 2 2" xfId="585"/>
    <cellStyle name="20% - Акцент4 2 3" xfId="586"/>
    <cellStyle name="20% - Акцент4 2 4" xfId="587"/>
    <cellStyle name="20% - Акцент4 2 5" xfId="588"/>
    <cellStyle name="20% - Акцент4 2 6" xfId="589"/>
    <cellStyle name="20% - Акцент4 2 7" xfId="590"/>
    <cellStyle name="20% - Акцент4 3" xfId="591"/>
    <cellStyle name="20% - Акцент4 3 2" xfId="592"/>
    <cellStyle name="20% - Акцент4 4" xfId="593"/>
    <cellStyle name="20% - Акцент4 5" xfId="594"/>
    <cellStyle name="20% - Акцент4 6" xfId="595"/>
    <cellStyle name="20% - Акцент4 7" xfId="596"/>
    <cellStyle name="20% - Акцент4 8" xfId="597"/>
    <cellStyle name="20% - Акцент5 2" xfId="598"/>
    <cellStyle name="20% - Акцент5 2 2" xfId="599"/>
    <cellStyle name="20% - Акцент5 2 3" xfId="600"/>
    <cellStyle name="20% - Акцент5 2 4" xfId="601"/>
    <cellStyle name="20% - Акцент5 2 5" xfId="602"/>
    <cellStyle name="20% - Акцент5 2 6" xfId="603"/>
    <cellStyle name="20% - Акцент5 2 7" xfId="604"/>
    <cellStyle name="20% - Акцент5 3" xfId="605"/>
    <cellStyle name="20% - Акцент5 3 2" xfId="606"/>
    <cellStyle name="20% - Акцент5 4" xfId="607"/>
    <cellStyle name="20% - Акцент5 5" xfId="608"/>
    <cellStyle name="20% - Акцент5 6" xfId="609"/>
    <cellStyle name="20% - Акцент5 7" xfId="610"/>
    <cellStyle name="20% - Акцент5 8" xfId="611"/>
    <cellStyle name="20% - Акцент6 2" xfId="612"/>
    <cellStyle name="20% - Акцент6 2 2" xfId="613"/>
    <cellStyle name="20% - Акцент6 2 3" xfId="614"/>
    <cellStyle name="20% - Акцент6 2 4" xfId="615"/>
    <cellStyle name="20% - Акцент6 2 5" xfId="616"/>
    <cellStyle name="20% - Акцент6 2 6" xfId="617"/>
    <cellStyle name="20% - Акцент6 2 7" xfId="618"/>
    <cellStyle name="20% - Акцент6 3" xfId="619"/>
    <cellStyle name="20% - Акцент6 3 2" xfId="620"/>
    <cellStyle name="20% - Акцент6 4" xfId="621"/>
    <cellStyle name="20% - Акцент6 5" xfId="622"/>
    <cellStyle name="20% - Акцент6 6" xfId="623"/>
    <cellStyle name="20% - Акцент6 7" xfId="624"/>
    <cellStyle name="20% - Акцент6 8" xfId="625"/>
    <cellStyle name="2decimal" xfId="626"/>
    <cellStyle name="40% - Accent1" xfId="627"/>
    <cellStyle name="40% - Accent1 2" xfId="628"/>
    <cellStyle name="40% - Accent2" xfId="629"/>
    <cellStyle name="40% - Accent2 2" xfId="630"/>
    <cellStyle name="40% - Accent3" xfId="631"/>
    <cellStyle name="40% - Accent3 2" xfId="632"/>
    <cellStyle name="40% - Accent4" xfId="633"/>
    <cellStyle name="40% - Accent4 2" xfId="634"/>
    <cellStyle name="40% - Accent5" xfId="635"/>
    <cellStyle name="40% - Accent5 2" xfId="636"/>
    <cellStyle name="40% - Accent6" xfId="637"/>
    <cellStyle name="40% - Accent6 2" xfId="638"/>
    <cellStyle name="40% - Акцент1 2" xfId="639"/>
    <cellStyle name="40% - Акцент1 2 2" xfId="640"/>
    <cellStyle name="40% - Акцент1 2 3" xfId="641"/>
    <cellStyle name="40% - Акцент1 2 4" xfId="642"/>
    <cellStyle name="40% - Акцент1 2 5" xfId="643"/>
    <cellStyle name="40% - Акцент1 2 6" xfId="644"/>
    <cellStyle name="40% - Акцент1 2 7" xfId="645"/>
    <cellStyle name="40% - Акцент1 3" xfId="646"/>
    <cellStyle name="40% - Акцент1 3 2" xfId="647"/>
    <cellStyle name="40% - Акцент1 4" xfId="648"/>
    <cellStyle name="40% - Акцент1 5" xfId="649"/>
    <cellStyle name="40% - Акцент1 6" xfId="650"/>
    <cellStyle name="40% - Акцент1 7" xfId="651"/>
    <cellStyle name="40% - Акцент1 8" xfId="652"/>
    <cellStyle name="40% - Акцент2 2" xfId="653"/>
    <cellStyle name="40% - Акцент2 2 2" xfId="654"/>
    <cellStyle name="40% - Акцент2 2 3" xfId="655"/>
    <cellStyle name="40% - Акцент2 2 4" xfId="656"/>
    <cellStyle name="40% - Акцент2 2 5" xfId="657"/>
    <cellStyle name="40% - Акцент2 2 6" xfId="658"/>
    <cellStyle name="40% - Акцент2 2 7" xfId="659"/>
    <cellStyle name="40% - Акцент2 3" xfId="660"/>
    <cellStyle name="40% - Акцент2 3 2" xfId="661"/>
    <cellStyle name="40% - Акцент2 4" xfId="662"/>
    <cellStyle name="40% - Акцент2 5" xfId="663"/>
    <cellStyle name="40% - Акцент2 6" xfId="664"/>
    <cellStyle name="40% - Акцент2 7" xfId="665"/>
    <cellStyle name="40% - Акцент2 8" xfId="666"/>
    <cellStyle name="40% - Акцент3 2" xfId="667"/>
    <cellStyle name="40% - Акцент3 2 2" xfId="668"/>
    <cellStyle name="40% - Акцент3 2 3" xfId="669"/>
    <cellStyle name="40% - Акцент3 2 4" xfId="670"/>
    <cellStyle name="40% - Акцент3 2 5" xfId="671"/>
    <cellStyle name="40% - Акцент3 2 6" xfId="672"/>
    <cellStyle name="40% - Акцент3 2 7" xfId="673"/>
    <cellStyle name="40% - Акцент3 3" xfId="674"/>
    <cellStyle name="40% - Акцент3 3 2" xfId="675"/>
    <cellStyle name="40% - Акцент3 4" xfId="676"/>
    <cellStyle name="40% - Акцент3 5" xfId="677"/>
    <cellStyle name="40% - Акцент3 6" xfId="678"/>
    <cellStyle name="40% - Акцент3 7" xfId="679"/>
    <cellStyle name="40% - Акцент3 8" xfId="680"/>
    <cellStyle name="40% - Акцент4 2" xfId="681"/>
    <cellStyle name="40% - Акцент4 2 2" xfId="682"/>
    <cellStyle name="40% - Акцент4 2 3" xfId="683"/>
    <cellStyle name="40% - Акцент4 2 4" xfId="684"/>
    <cellStyle name="40% - Акцент4 2 5" xfId="685"/>
    <cellStyle name="40% - Акцент4 2 6" xfId="686"/>
    <cellStyle name="40% - Акцент4 2 7" xfId="687"/>
    <cellStyle name="40% - Акцент4 3" xfId="688"/>
    <cellStyle name="40% - Акцент4 3 2" xfId="689"/>
    <cellStyle name="40% - Акцент4 4" xfId="690"/>
    <cellStyle name="40% - Акцент4 5" xfId="691"/>
    <cellStyle name="40% - Акцент4 6" xfId="692"/>
    <cellStyle name="40% - Акцент4 7" xfId="693"/>
    <cellStyle name="40% - Акцент4 8" xfId="694"/>
    <cellStyle name="40% - Акцент5 2" xfId="695"/>
    <cellStyle name="40% - Акцент5 2 2" xfId="696"/>
    <cellStyle name="40% - Акцент5 2 3" xfId="697"/>
    <cellStyle name="40% - Акцент5 2 4" xfId="698"/>
    <cellStyle name="40% - Акцент5 2 5" xfId="699"/>
    <cellStyle name="40% - Акцент5 2 6" xfId="700"/>
    <cellStyle name="40% - Акцент5 2 7" xfId="701"/>
    <cellStyle name="40% - Акцент5 3" xfId="702"/>
    <cellStyle name="40% - Акцент5 3 2" xfId="703"/>
    <cellStyle name="40% - Акцент5 4" xfId="704"/>
    <cellStyle name="40% - Акцент5 5" xfId="705"/>
    <cellStyle name="40% - Акцент5 6" xfId="706"/>
    <cellStyle name="40% - Акцент5 7" xfId="707"/>
    <cellStyle name="40% - Акцент5 8" xfId="708"/>
    <cellStyle name="40% - Акцент6 2" xfId="709"/>
    <cellStyle name="40% - Акцент6 2 2" xfId="710"/>
    <cellStyle name="40% - Акцент6 2 3" xfId="711"/>
    <cellStyle name="40% - Акцент6 2 4" xfId="712"/>
    <cellStyle name="40% - Акцент6 2 5" xfId="713"/>
    <cellStyle name="40% - Акцент6 2 6" xfId="714"/>
    <cellStyle name="40% - Акцент6 2 7" xfId="715"/>
    <cellStyle name="40% - Акцент6 3" xfId="716"/>
    <cellStyle name="40% - Акцент6 3 2" xfId="717"/>
    <cellStyle name="40% - Акцент6 4" xfId="718"/>
    <cellStyle name="40% - Акцент6 5" xfId="719"/>
    <cellStyle name="40% - Акцент6 6" xfId="720"/>
    <cellStyle name="40% - Акцент6 7" xfId="721"/>
    <cellStyle name="40% - Акцент6 8" xfId="722"/>
    <cellStyle name="60% - Accent1" xfId="723"/>
    <cellStyle name="60% - Accent1 2" xfId="724"/>
    <cellStyle name="60% - Accent2" xfId="725"/>
    <cellStyle name="60% - Accent2 2" xfId="726"/>
    <cellStyle name="60% - Accent3" xfId="727"/>
    <cellStyle name="60% - Accent3 2" xfId="728"/>
    <cellStyle name="60% - Accent4" xfId="729"/>
    <cellStyle name="60% - Accent4 2" xfId="730"/>
    <cellStyle name="60% - Accent5" xfId="731"/>
    <cellStyle name="60% - Accent5 2" xfId="732"/>
    <cellStyle name="60% - Accent6" xfId="733"/>
    <cellStyle name="60% - Accent6 2" xfId="734"/>
    <cellStyle name="60% - Акцент1 2" xfId="735"/>
    <cellStyle name="60% - Акцент1 2 2" xfId="736"/>
    <cellStyle name="60% - Акцент1 2 3" xfId="737"/>
    <cellStyle name="60% - Акцент1 2 4" xfId="738"/>
    <cellStyle name="60% - Акцент1 2 5" xfId="739"/>
    <cellStyle name="60% - Акцент1 2 6" xfId="740"/>
    <cellStyle name="60% - Акцент1 2 7" xfId="741"/>
    <cellStyle name="60% - Акцент1 3" xfId="742"/>
    <cellStyle name="60% - Акцент1 3 2" xfId="743"/>
    <cellStyle name="60% - Акцент2 2" xfId="744"/>
    <cellStyle name="60% - Акцент2 2 2" xfId="745"/>
    <cellStyle name="60% - Акцент2 2 3" xfId="746"/>
    <cellStyle name="60% - Акцент2 2 4" xfId="747"/>
    <cellStyle name="60% - Акцент2 2 5" xfId="748"/>
    <cellStyle name="60% - Акцент2 2 6" xfId="749"/>
    <cellStyle name="60% - Акцент2 2 7" xfId="750"/>
    <cellStyle name="60% - Акцент2 3" xfId="751"/>
    <cellStyle name="60% - Акцент2 3 2" xfId="752"/>
    <cellStyle name="60% - Акцент3 2" xfId="753"/>
    <cellStyle name="60% - Акцент3 2 2" xfId="754"/>
    <cellStyle name="60% - Акцент3 2 3" xfId="755"/>
    <cellStyle name="60% - Акцент3 2 4" xfId="756"/>
    <cellStyle name="60% - Акцент3 2 5" xfId="757"/>
    <cellStyle name="60% - Акцент3 2 6" xfId="758"/>
    <cellStyle name="60% - Акцент3 2 7" xfId="759"/>
    <cellStyle name="60% - Акцент3 3" xfId="760"/>
    <cellStyle name="60% - Акцент3 3 2" xfId="761"/>
    <cellStyle name="60% - Акцент4 2" xfId="762"/>
    <cellStyle name="60% - Акцент4 2 2" xfId="763"/>
    <cellStyle name="60% - Акцент4 2 3" xfId="764"/>
    <cellStyle name="60% - Акцент4 2 4" xfId="765"/>
    <cellStyle name="60% - Акцент4 2 5" xfId="766"/>
    <cellStyle name="60% - Акцент4 2 6" xfId="767"/>
    <cellStyle name="60% - Акцент4 2 7" xfId="768"/>
    <cellStyle name="60% - Акцент4 3" xfId="769"/>
    <cellStyle name="60% - Акцент4 3 2" xfId="770"/>
    <cellStyle name="60% - Акцент5 2" xfId="771"/>
    <cellStyle name="60% - Акцент5 2 2" xfId="772"/>
    <cellStyle name="60% - Акцент5 2 3" xfId="773"/>
    <cellStyle name="60% - Акцент5 2 4" xfId="774"/>
    <cellStyle name="60% - Акцент5 2 5" xfId="775"/>
    <cellStyle name="60% - Акцент5 2 6" xfId="776"/>
    <cellStyle name="60% - Акцент5 2 7" xfId="777"/>
    <cellStyle name="60% - Акцент5 3" xfId="778"/>
    <cellStyle name="60% - Акцент5 3 2" xfId="779"/>
    <cellStyle name="60% - Акцент6 2" xfId="780"/>
    <cellStyle name="60% - Акцент6 2 2" xfId="781"/>
    <cellStyle name="60% - Акцент6 2 3" xfId="782"/>
    <cellStyle name="60% - Акцент6 2 4" xfId="783"/>
    <cellStyle name="60% - Акцент6 2 5" xfId="784"/>
    <cellStyle name="60% - Акцент6 2 6" xfId="785"/>
    <cellStyle name="60% - Акцент6 2 7" xfId="786"/>
    <cellStyle name="60% - Акцент6 3" xfId="787"/>
    <cellStyle name="60% - Акцент6 3 2" xfId="788"/>
    <cellStyle name="8pt" xfId="789"/>
    <cellStyle name="Aaia?iue [0]_vaqduGfTSN7qyUJNWHRlcWo3H" xfId="790"/>
    <cellStyle name="Aaia?iue_vaqduGfTSN7qyUJNWHRlcWo3H" xfId="791"/>
    <cellStyle name="Äåíåæíûé [0]_vaqduGfTSN7qyUJNWHRlcWo3H" xfId="792"/>
    <cellStyle name="Äåíåæíûé_vaqduGfTSN7qyUJNWHRlcWo3H" xfId="793"/>
    <cellStyle name="Accent1" xfId="794"/>
    <cellStyle name="Accent1 - 20%" xfId="795"/>
    <cellStyle name="Accent1 - 20% 2" xfId="2641"/>
    <cellStyle name="Accent1 - 40%" xfId="796"/>
    <cellStyle name="Accent1 - 40% 2" xfId="2642"/>
    <cellStyle name="Accent1 - 60%" xfId="797"/>
    <cellStyle name="Accent1 - 60% 2" xfId="2643"/>
    <cellStyle name="Accent1 2" xfId="798"/>
    <cellStyle name="Accent1 3" xfId="2644"/>
    <cellStyle name="Accent1 4" xfId="2645"/>
    <cellStyle name="Accent1_Критерии RAB" xfId="2646"/>
    <cellStyle name="Accent2" xfId="799"/>
    <cellStyle name="Accent2 - 20%" xfId="800"/>
    <cellStyle name="Accent2 - 20% 2" xfId="2647"/>
    <cellStyle name="Accent2 - 40%" xfId="801"/>
    <cellStyle name="Accent2 - 40% 2" xfId="2648"/>
    <cellStyle name="Accent2 - 60%" xfId="802"/>
    <cellStyle name="Accent2 - 60% 2" xfId="2649"/>
    <cellStyle name="Accent2 2" xfId="803"/>
    <cellStyle name="Accent2 3" xfId="2650"/>
    <cellStyle name="Accent2 4" xfId="2651"/>
    <cellStyle name="Accent2_Критерии RAB" xfId="2652"/>
    <cellStyle name="Accent3" xfId="804"/>
    <cellStyle name="Accent3 - 20%" xfId="805"/>
    <cellStyle name="Accent3 - 20% 2" xfId="2653"/>
    <cellStyle name="Accent3 - 40%" xfId="806"/>
    <cellStyle name="Accent3 - 40% 2" xfId="2654"/>
    <cellStyle name="Accent3 - 60%" xfId="807"/>
    <cellStyle name="Accent3 - 60% 2" xfId="2655"/>
    <cellStyle name="Accent3 2" xfId="808"/>
    <cellStyle name="Accent3 3" xfId="2656"/>
    <cellStyle name="Accent3 4" xfId="2657"/>
    <cellStyle name="Accent3_Критерии RAB" xfId="2658"/>
    <cellStyle name="Accent4" xfId="809"/>
    <cellStyle name="Accent4 - 20%" xfId="810"/>
    <cellStyle name="Accent4 - 20% 2" xfId="2659"/>
    <cellStyle name="Accent4 - 40%" xfId="811"/>
    <cellStyle name="Accent4 - 40% 2" xfId="2660"/>
    <cellStyle name="Accent4 - 60%" xfId="812"/>
    <cellStyle name="Accent4 - 60% 2" xfId="2661"/>
    <cellStyle name="Accent4 2" xfId="813"/>
    <cellStyle name="Accent4 3" xfId="2662"/>
    <cellStyle name="Accent4 4" xfId="2663"/>
    <cellStyle name="Accent4_Критерии RAB" xfId="2664"/>
    <cellStyle name="Accent5" xfId="814"/>
    <cellStyle name="Accent5 - 20%" xfId="815"/>
    <cellStyle name="Accent5 - 20% 2" xfId="2665"/>
    <cellStyle name="Accent5 - 40%" xfId="816"/>
    <cellStyle name="Accent5 - 60%" xfId="817"/>
    <cellStyle name="Accent5 - 60% 2" xfId="2666"/>
    <cellStyle name="Accent5 2" xfId="818"/>
    <cellStyle name="Accent5 3" xfId="2667"/>
    <cellStyle name="Accent5 4" xfId="2668"/>
    <cellStyle name="Accent5_Критерии RAB" xfId="2669"/>
    <cellStyle name="Accent6" xfId="819"/>
    <cellStyle name="Accent6 - 20%" xfId="820"/>
    <cellStyle name="Accent6 - 40%" xfId="821"/>
    <cellStyle name="Accent6 - 40% 2" xfId="2670"/>
    <cellStyle name="Accent6 - 60%" xfId="822"/>
    <cellStyle name="Accent6 - 60% 2" xfId="2671"/>
    <cellStyle name="Accent6 2" xfId="823"/>
    <cellStyle name="Accent6 3" xfId="2672"/>
    <cellStyle name="Accent6 4" xfId="2673"/>
    <cellStyle name="Accent6_Критерии RAB" xfId="2674"/>
    <cellStyle name="account" xfId="2675"/>
    <cellStyle name="Accounting" xfId="2676"/>
    <cellStyle name="acct" xfId="824"/>
    <cellStyle name="Ăčďĺđńńűëęŕ" xfId="2677"/>
    <cellStyle name="AeE­ [0]_?A°??µAoC?" xfId="825"/>
    <cellStyle name="AeE­_?A°??µAoC?" xfId="826"/>
    <cellStyle name="Aeia?nnueea" xfId="827"/>
    <cellStyle name="AFE" xfId="828"/>
    <cellStyle name="Áĺççŕůčňíűé" xfId="2678"/>
    <cellStyle name="Äĺíĺćíűé [0]_(ňŕá 3č)" xfId="2679"/>
    <cellStyle name="Äĺíĺćíűé_(ňŕá 3č)" xfId="2680"/>
    <cellStyle name="alternate" xfId="829"/>
    <cellStyle name="aluminium" xfId="830"/>
    <cellStyle name="Analyst Name" xfId="831"/>
    <cellStyle name="Anna" xfId="2681"/>
    <cellStyle name="AP_AR_UPS" xfId="2682"/>
    <cellStyle name="Arial 10" xfId="832"/>
    <cellStyle name="Arial 12" xfId="833"/>
    <cellStyle name="Assumption - Normal" xfId="834"/>
    <cellStyle name="Assumption - Normal 2" xfId="835"/>
    <cellStyle name="Assumption - Normal 2 2" xfId="2683"/>
    <cellStyle name="Assumption - Normal 2 2 2" xfId="2684"/>
    <cellStyle name="Assumption - Normal 3" xfId="836"/>
    <cellStyle name="Assumption - Normal 3 2" xfId="2685"/>
    <cellStyle name="Assumption - Normal 3 2 2" xfId="2686"/>
    <cellStyle name="Assumption - Normal 4" xfId="2687"/>
    <cellStyle name="Assumption - Normal 4 2" xfId="2688"/>
    <cellStyle name="Availability" xfId="837"/>
    <cellStyle name="b lue" xfId="838"/>
    <cellStyle name="BackGround_General" xfId="2689"/>
    <cellStyle name="Bad" xfId="839"/>
    <cellStyle name="Bad 2" xfId="840"/>
    <cellStyle name="Bad 3" xfId="2690"/>
    <cellStyle name="Big" xfId="841"/>
    <cellStyle name="BLACK" xfId="842"/>
    <cellStyle name="blank" xfId="2691"/>
    <cellStyle name="Blue" xfId="843"/>
    <cellStyle name="blur" xfId="844"/>
    <cellStyle name="Body" xfId="845"/>
    <cellStyle name="Bold/Border" xfId="846"/>
    <cellStyle name="Bold/Border 2" xfId="847"/>
    <cellStyle name="Bold/Border 2 2" xfId="2692"/>
    <cellStyle name="Bold/Border 3" xfId="848"/>
    <cellStyle name="Bold/Border 3 2" xfId="2693"/>
    <cellStyle name="Bold/Border 4" xfId="2694"/>
    <cellStyle name="British Pound" xfId="849"/>
    <cellStyle name="Bullet" xfId="850"/>
    <cellStyle name="C" xfId="851"/>
    <cellStyle name="C?AO_?A°??µAoC?" xfId="852"/>
    <cellStyle name="Calc Currency (0)" xfId="853"/>
    <cellStyle name="Calc Currency (2)" xfId="854"/>
    <cellStyle name="Calc Percent (0)" xfId="855"/>
    <cellStyle name="Calc Percent (1)" xfId="856"/>
    <cellStyle name="Calc Percent (2)" xfId="857"/>
    <cellStyle name="Calc Units (0)" xfId="858"/>
    <cellStyle name="Calc Units (1)" xfId="859"/>
    <cellStyle name="Calc Units (2)" xfId="860"/>
    <cellStyle name="Calculation" xfId="861"/>
    <cellStyle name="Calculation 2" xfId="862"/>
    <cellStyle name="Calculation 2 2" xfId="863"/>
    <cellStyle name="Calculation 2 2 2" xfId="864"/>
    <cellStyle name="Calculation 2 3" xfId="865"/>
    <cellStyle name="Calculation 2 4" xfId="866"/>
    <cellStyle name="Calculation 3" xfId="867"/>
    <cellStyle name="Calculation 4" xfId="868"/>
    <cellStyle name="Calculation 5" xfId="2695"/>
    <cellStyle name="Case" xfId="869"/>
    <cellStyle name="Center Across" xfId="870"/>
    <cellStyle name="Center Across 2" xfId="871"/>
    <cellStyle name="Center Across 2 2" xfId="2696"/>
    <cellStyle name="Center Across 3" xfId="872"/>
    <cellStyle name="Center Across 3 2" xfId="2697"/>
    <cellStyle name="Center Across 4" xfId="2698"/>
    <cellStyle name="Changeable" xfId="873"/>
    <cellStyle name="Check" xfId="874"/>
    <cellStyle name="Check 2" xfId="2699"/>
    <cellStyle name="Check Cell" xfId="875"/>
    <cellStyle name="Check Cell 2" xfId="876"/>
    <cellStyle name="Check Cell 3" xfId="2700"/>
    <cellStyle name="Code" xfId="877"/>
    <cellStyle name="Code Section" xfId="878"/>
    <cellStyle name="ColHeading" xfId="879"/>
    <cellStyle name="Column Heading" xfId="880"/>
    <cellStyle name="Column Title" xfId="881"/>
    <cellStyle name="Comma  - Style1" xfId="882"/>
    <cellStyle name="Comma  - Style2" xfId="883"/>
    <cellStyle name="Comma  - Style3" xfId="884"/>
    <cellStyle name="Comma  - Style4" xfId="885"/>
    <cellStyle name="Comma  - Style5" xfId="886"/>
    <cellStyle name="Comma  - Style6" xfId="887"/>
    <cellStyle name="Comma  - Style7" xfId="888"/>
    <cellStyle name="Comma  - Style8" xfId="889"/>
    <cellStyle name="Comma [0]_laroux" xfId="890"/>
    <cellStyle name="Comma [00]" xfId="891"/>
    <cellStyle name="Comma [1]" xfId="892"/>
    <cellStyle name="Comma [2]" xfId="893"/>
    <cellStyle name="Comma [3]" xfId="894"/>
    <cellStyle name="Comma 0" xfId="895"/>
    <cellStyle name="Comma 0*" xfId="896"/>
    <cellStyle name="Comma 2" xfId="897"/>
    <cellStyle name="Comma 3" xfId="898"/>
    <cellStyle name="Comma(1)" xfId="899"/>
    <cellStyle name="Comma_Axmann Utopia toolbox all_in_one" xfId="900"/>
    <cellStyle name="Comma0" xfId="901"/>
    <cellStyle name="Comma0 - Modelo1" xfId="902"/>
    <cellStyle name="Comma0 - Style1" xfId="903"/>
    <cellStyle name="Comma0 2" xfId="2701"/>
    <cellStyle name="Comma0 3" xfId="2702"/>
    <cellStyle name="Comma1 - Modelo2" xfId="904"/>
    <cellStyle name="Comma1 - Style2" xfId="905"/>
    <cellStyle name="Company" xfId="906"/>
    <cellStyle name="CompanyName" xfId="907"/>
    <cellStyle name="Coname" xfId="908"/>
    <cellStyle name="Conor 1" xfId="909"/>
    <cellStyle name="Conor1" xfId="910"/>
    <cellStyle name="Conor2" xfId="911"/>
    <cellStyle name="Credit" xfId="912"/>
    <cellStyle name="Credit subtotal" xfId="913"/>
    <cellStyle name="Credit subtotal 2" xfId="914"/>
    <cellStyle name="Credit subtotal 3" xfId="915"/>
    <cellStyle name="Credit Total" xfId="916"/>
    <cellStyle name="Credit_Tickmarks" xfId="917"/>
    <cellStyle name="Çŕůčňíűé" xfId="2703"/>
    <cellStyle name="CurRatio" xfId="918"/>
    <cellStyle name="Currency [0]" xfId="919"/>
    <cellStyle name="Currency [0] 2" xfId="2704"/>
    <cellStyle name="Currency [0] 3" xfId="2705"/>
    <cellStyle name="Currency [0] 4" xfId="2706"/>
    <cellStyle name="Currency [00]" xfId="920"/>
    <cellStyle name="Currency [1]" xfId="921"/>
    <cellStyle name="Currency [2]" xfId="922"/>
    <cellStyle name="Currency [3]" xfId="923"/>
    <cellStyle name="Currency 0" xfId="924"/>
    <cellStyle name="Currency 2" xfId="925"/>
    <cellStyle name="Currency_laroux" xfId="926"/>
    <cellStyle name="Currency0" xfId="927"/>
    <cellStyle name="Currency0 2" xfId="2707"/>
    <cellStyle name="CUS.Work.Area" xfId="928"/>
    <cellStyle name="d" xfId="929"/>
    <cellStyle name="Đ_x0010_" xfId="930"/>
    <cellStyle name="Dash" xfId="931"/>
    <cellStyle name="date" xfId="932"/>
    <cellStyle name="date 2" xfId="2708"/>
    <cellStyle name="Date Aligned" xfId="933"/>
    <cellStyle name="Date Short" xfId="934"/>
    <cellStyle name="Date, Long" xfId="935"/>
    <cellStyle name="Date, Short" xfId="936"/>
    <cellStyle name="Date_BV204 DCF Model" xfId="937"/>
    <cellStyle name="Dateline" xfId="938"/>
    <cellStyle name="Dates" xfId="939"/>
    <cellStyle name="Dates 2" xfId="2709"/>
    <cellStyle name="DateTime" xfId="940"/>
    <cellStyle name="Debit" xfId="941"/>
    <cellStyle name="Debit subtotal" xfId="942"/>
    <cellStyle name="Debit subtotal 2" xfId="943"/>
    <cellStyle name="Debit subtotal 3" xfId="944"/>
    <cellStyle name="Debit Total" xfId="945"/>
    <cellStyle name="Debit_Tickmarks" xfId="946"/>
    <cellStyle name="Dec_0" xfId="947"/>
    <cellStyle name="Default" xfId="948"/>
    <cellStyle name="DELTA" xfId="949"/>
    <cellStyle name="Dezimal [0]_Bilanz" xfId="950"/>
    <cellStyle name="Dezimal__Utopia Index Index und Guidance (Deutsch)" xfId="951"/>
    <cellStyle name="Dia" xfId="952"/>
    <cellStyle name="Diary" xfId="953"/>
    <cellStyle name="Dollar" xfId="954"/>
    <cellStyle name="Dollars" xfId="955"/>
    <cellStyle name="done" xfId="956"/>
    <cellStyle name="Dotted Line" xfId="957"/>
    <cellStyle name="Double Accounting" xfId="958"/>
    <cellStyle name="Dziesiêtny [0]_1" xfId="959"/>
    <cellStyle name="Dziesiêtny_1" xfId="960"/>
    <cellStyle name="E&amp;Y House" xfId="961"/>
    <cellStyle name="ein" xfId="962"/>
    <cellStyle name="ein 2" xfId="963"/>
    <cellStyle name="ein 2 2" xfId="2710"/>
    <cellStyle name="ein 2 2 2" xfId="2711"/>
    <cellStyle name="ein 3" xfId="964"/>
    <cellStyle name="ein 3 2" xfId="2712"/>
    <cellStyle name="ein 3 2 2" xfId="2713"/>
    <cellStyle name="ein 4" xfId="2714"/>
    <cellStyle name="ein 4 2" xfId="2715"/>
    <cellStyle name="E-mail" xfId="965"/>
    <cellStyle name="E-mail 2" xfId="2716"/>
    <cellStyle name="Emphasis 1" xfId="966"/>
    <cellStyle name="Emphasis 1 2" xfId="2717"/>
    <cellStyle name="Emphasis 2" xfId="967"/>
    <cellStyle name="Emphasis 2 2" xfId="2718"/>
    <cellStyle name="Emphasis 3" xfId="968"/>
    <cellStyle name="Encabez1" xfId="969"/>
    <cellStyle name="Encabez2" xfId="970"/>
    <cellStyle name="Enter Currency (0)" xfId="971"/>
    <cellStyle name="Enter Currency (2)" xfId="972"/>
    <cellStyle name="Enter Units (0)" xfId="973"/>
    <cellStyle name="Enter Units (1)" xfId="974"/>
    <cellStyle name="Enter Units (2)" xfId="975"/>
    <cellStyle name="Euro" xfId="976"/>
    <cellStyle name="Euro 2" xfId="2719"/>
    <cellStyle name="Excel Built-in Normal" xfId="977"/>
    <cellStyle name="Excel Built-in Normal 2" xfId="978"/>
    <cellStyle name="Excel Built-in Normal 3" xfId="2720"/>
    <cellStyle name="Explanatory Text" xfId="979"/>
    <cellStyle name="Explanatory Text 2" xfId="980"/>
    <cellStyle name="Ezres [0]_Document" xfId="981"/>
    <cellStyle name="Ezres_Document" xfId="982"/>
    <cellStyle name="F2" xfId="983"/>
    <cellStyle name="F3" xfId="984"/>
    <cellStyle name="F4" xfId="985"/>
    <cellStyle name="F5" xfId="986"/>
    <cellStyle name="F6" xfId="987"/>
    <cellStyle name="F7" xfId="988"/>
    <cellStyle name="F8" xfId="989"/>
    <cellStyle name="Fijo" xfId="990"/>
    <cellStyle name="Financiero" xfId="991"/>
    <cellStyle name="Fixed" xfId="992"/>
    <cellStyle name="Fixed 2" xfId="2721"/>
    <cellStyle name="Flag" xfId="993"/>
    <cellStyle name="footer" xfId="994"/>
    <cellStyle name="Footnote" xfId="995"/>
    <cellStyle name="Footnotes" xfId="2722"/>
    <cellStyle name="g" xfId="996"/>
    <cellStyle name="g_Invoice GI" xfId="997"/>
    <cellStyle name="g_Invoice GI_План ФХД котельной (ТЭЦ) от 22.01.08 последняя версия А3" xfId="998"/>
    <cellStyle name="g_План ФХД котельной (ТЭЦ) от 22.01.08 последняя версия А3" xfId="999"/>
    <cellStyle name="General_Ledger" xfId="2723"/>
    <cellStyle name="Good" xfId="1000"/>
    <cellStyle name="Good 2" xfId="1001"/>
    <cellStyle name="Good 3" xfId="2724"/>
    <cellStyle name="Green" xfId="1002"/>
    <cellStyle name="Grey" xfId="1003"/>
    <cellStyle name="GWN Table Body" xfId="1004"/>
    <cellStyle name="GWN Table Header" xfId="1005"/>
    <cellStyle name="GWN Table Left Header" xfId="1006"/>
    <cellStyle name="GWN Table Note" xfId="1007"/>
    <cellStyle name="GWN Table Title" xfId="1008"/>
    <cellStyle name="hard no" xfId="1009"/>
    <cellStyle name="hard no 2" xfId="1010"/>
    <cellStyle name="hard no 2 2" xfId="2725"/>
    <cellStyle name="hard no 2 2 2" xfId="2726"/>
    <cellStyle name="hard no 3" xfId="1011"/>
    <cellStyle name="hard no 3 2" xfId="2727"/>
    <cellStyle name="hard no 3 2 2" xfId="2728"/>
    <cellStyle name="hard no 4" xfId="2729"/>
    <cellStyle name="hard no 4 2" xfId="2730"/>
    <cellStyle name="hard number" xfId="1012"/>
    <cellStyle name="Hard Percent" xfId="1013"/>
    <cellStyle name="hardno" xfId="1014"/>
    <cellStyle name="Header" xfId="1015"/>
    <cellStyle name="Header1" xfId="1016"/>
    <cellStyle name="Header2" xfId="1017"/>
    <cellStyle name="Header2 2" xfId="1018"/>
    <cellStyle name="Header2 2 2" xfId="2731"/>
    <cellStyle name="Header2 2 2 2" xfId="2732"/>
    <cellStyle name="Header2 2 3" xfId="2733"/>
    <cellStyle name="Header2 3" xfId="1019"/>
    <cellStyle name="Header2 3 2" xfId="2734"/>
    <cellStyle name="Header2 3 2 2" xfId="2735"/>
    <cellStyle name="Header2 3 3" xfId="2736"/>
    <cellStyle name="Header2 4" xfId="2737"/>
    <cellStyle name="Header2 4 2" xfId="2738"/>
    <cellStyle name="Header2 5" xfId="2739"/>
    <cellStyle name="Heading" xfId="1020"/>
    <cellStyle name="Heading 1" xfId="1021"/>
    <cellStyle name="Heading 1 1" xfId="2740"/>
    <cellStyle name="Heading 1 2" xfId="1022"/>
    <cellStyle name="Heading 1 2 2" xfId="2741"/>
    <cellStyle name="Heading 1 3" xfId="1023"/>
    <cellStyle name="Heading 2" xfId="1024"/>
    <cellStyle name="Heading 2 2" xfId="1025"/>
    <cellStyle name="Heading 2 2 2" xfId="2742"/>
    <cellStyle name="Heading 2 3" xfId="1026"/>
    <cellStyle name="Heading 3" xfId="1027"/>
    <cellStyle name="Heading 3 2" xfId="1028"/>
    <cellStyle name="Heading 3 3" xfId="1029"/>
    <cellStyle name="Heading 3 4" xfId="2743"/>
    <cellStyle name="Heading 4" xfId="1030"/>
    <cellStyle name="Heading 4 2" xfId="1031"/>
    <cellStyle name="Heading 4 3" xfId="2744"/>
    <cellStyle name="Heading 5" xfId="2745"/>
    <cellStyle name="heading_a2" xfId="1032"/>
    <cellStyle name="Heading1" xfId="1033"/>
    <cellStyle name="Heading1 1" xfId="1034"/>
    <cellStyle name="Heading1_лизинг и страхование" xfId="1035"/>
    <cellStyle name="Heading2" xfId="1036"/>
    <cellStyle name="Heading2 2" xfId="2746"/>
    <cellStyle name="Heading3" xfId="1037"/>
    <cellStyle name="Heading4" xfId="1038"/>
    <cellStyle name="Heading5" xfId="1039"/>
    <cellStyle name="Heading6" xfId="1040"/>
    <cellStyle name="HeadingS" xfId="1041"/>
    <cellStyle name="Headline2" xfId="1042"/>
    <cellStyle name="Headline3" xfId="1043"/>
    <cellStyle name="Hidden" xfId="2747"/>
    <cellStyle name="Hidden 2" xfId="2748"/>
    <cellStyle name="Hidden 3" xfId="2749"/>
    <cellStyle name="Hide" xfId="1044"/>
    <cellStyle name="Horizontal" xfId="1045"/>
    <cellStyle name="í â› [0.00]_Sheet1" xfId="1046"/>
    <cellStyle name="Iau?iue_o10-n" xfId="1047"/>
    <cellStyle name="Îáű÷íűé__FES" xfId="2750"/>
    <cellStyle name="Îáû÷íûé_vaqduGfTSN7qyUJNWHRlcWo3H" xfId="1048"/>
    <cellStyle name="Index" xfId="1049"/>
    <cellStyle name="Îňęđűâŕâřŕ˙ń˙ ăčďĺđńńűëęŕ" xfId="2751"/>
    <cellStyle name="Input" xfId="1050"/>
    <cellStyle name="Input [yellow]" xfId="1051"/>
    <cellStyle name="Input [yellow] 2" xfId="1052"/>
    <cellStyle name="Input [yellow] 2 2" xfId="2752"/>
    <cellStyle name="Input [yellow] 2 2 2" xfId="2753"/>
    <cellStyle name="Input [yellow] 3" xfId="1053"/>
    <cellStyle name="Input [yellow] 3 2" xfId="2754"/>
    <cellStyle name="Input [yellow] 3 2 2" xfId="2755"/>
    <cellStyle name="Input [yellow] 4" xfId="2756"/>
    <cellStyle name="Input [yellow] 4 2" xfId="2757"/>
    <cellStyle name="Input 2" xfId="1054"/>
    <cellStyle name="Input 2 2" xfId="1055"/>
    <cellStyle name="Input 3" xfId="1056"/>
    <cellStyle name="Input 3 2" xfId="1057"/>
    <cellStyle name="Input 3 3" xfId="1058"/>
    <cellStyle name="Input 3 4" xfId="1059"/>
    <cellStyle name="Input 4" xfId="1060"/>
    <cellStyle name="Input 5" xfId="1061"/>
    <cellStyle name="Input 6" xfId="2758"/>
    <cellStyle name="Input 7" xfId="2759"/>
    <cellStyle name="Input%" xfId="1062"/>
    <cellStyle name="Input, 0 dec" xfId="1063"/>
    <cellStyle name="Input, 1 dec" xfId="1064"/>
    <cellStyle name="Input, 2 dec" xfId="1065"/>
    <cellStyle name="Input_Copy of Доходный подход_05 10 05" xfId="1066"/>
    <cellStyle name="InputBlueFont" xfId="1067"/>
    <cellStyle name="InputDate" xfId="1068"/>
    <cellStyle name="InputDecimal" xfId="1069"/>
    <cellStyle name="InputGen" xfId="1070"/>
    <cellStyle name="Inputs" xfId="2760"/>
    <cellStyle name="Inputs (const)" xfId="2761"/>
    <cellStyle name="Inputs Co" xfId="2762"/>
    <cellStyle name="InputValue" xfId="1071"/>
    <cellStyle name="Integer" xfId="1072"/>
    <cellStyle name="Invisible" xfId="1073"/>
    <cellStyle name="Invisible 2" xfId="1074"/>
    <cellStyle name="Invisible 3" xfId="1075"/>
    <cellStyle name="Ioe?uaaaoayny aeia?nnueea" xfId="1076"/>
    <cellStyle name="ISO" xfId="1077"/>
    <cellStyle name="Italic" xfId="1078"/>
    <cellStyle name="Item" xfId="1079"/>
    <cellStyle name="ItemTypeClass" xfId="1080"/>
    <cellStyle name="ItemTypeClass 2" xfId="1081"/>
    <cellStyle name="Ivedimas" xfId="1082"/>
    <cellStyle name="Ivedimas 2" xfId="1083"/>
    <cellStyle name="Ivedimo1" xfId="1084"/>
    <cellStyle name="Ivedimo1 2" xfId="1085"/>
    <cellStyle name="Ivedimo2" xfId="1086"/>
    <cellStyle name="Ivedimo2 2" xfId="1087"/>
    <cellStyle name="Ivedimo5" xfId="1088"/>
    <cellStyle name="Ivedimo5 2" xfId="1089"/>
    <cellStyle name="Just_Table" xfId="2763"/>
    <cellStyle name="Komma [0]_Arcen" xfId="1090"/>
    <cellStyle name="Komma_Arcen" xfId="1091"/>
    <cellStyle name="KPMG Heading 1" xfId="1092"/>
    <cellStyle name="KPMG Heading 2" xfId="1093"/>
    <cellStyle name="KPMG Heading 3" xfId="1094"/>
    <cellStyle name="KPMG Heading 4" xfId="1095"/>
    <cellStyle name="KPMG Normal" xfId="1096"/>
    <cellStyle name="KPMG Normal Text" xfId="1097"/>
    <cellStyle name="LeftTitle" xfId="2764"/>
    <cellStyle name="LeftTitle 2" xfId="2765"/>
    <cellStyle name="Line Number" xfId="1098"/>
    <cellStyle name="Link Currency (0)" xfId="1099"/>
    <cellStyle name="Link Currency (2)" xfId="1100"/>
    <cellStyle name="Link Units (0)" xfId="1101"/>
    <cellStyle name="Link Units (1)" xfId="1102"/>
    <cellStyle name="Link Units (2)" xfId="1103"/>
    <cellStyle name="Linked Cell" xfId="1104"/>
    <cellStyle name="Linked Cell 2" xfId="1105"/>
    <cellStyle name="Linked Cell 3" xfId="2766"/>
    <cellStyle name="lue" xfId="1106"/>
    <cellStyle name="Main text" xfId="1107"/>
    <cellStyle name="Margin" xfId="1108"/>
    <cellStyle name="Matrix" xfId="1109"/>
    <cellStyle name="Millares [0]_10 AVERIAS MASIVAS + ANT" xfId="1110"/>
    <cellStyle name="Millares_10 AVERIAS MASIVAS + ANT" xfId="1111"/>
    <cellStyle name="Milliers [0]_BUDGET" xfId="1112"/>
    <cellStyle name="Milliers_BUDGET" xfId="1113"/>
    <cellStyle name="Millions" xfId="1114"/>
    <cellStyle name="mnb" xfId="1115"/>
    <cellStyle name="mnb 2" xfId="1116"/>
    <cellStyle name="mnb 2 2" xfId="2767"/>
    <cellStyle name="mnb 2 2 2" xfId="2768"/>
    <cellStyle name="mnb 3" xfId="1117"/>
    <cellStyle name="mnb 3 2" xfId="2769"/>
    <cellStyle name="mnb 3 2 2" xfId="2770"/>
    <cellStyle name="mnb 4" xfId="2771"/>
    <cellStyle name="mnb 4 2" xfId="2772"/>
    <cellStyle name="Moneda [0]_10 AVERIAS MASIVAS + ANT" xfId="1118"/>
    <cellStyle name="Moneda_10 AVERIAS MASIVAS + ANT" xfId="1119"/>
    <cellStyle name="Monétaire [0]_BUDGET" xfId="1120"/>
    <cellStyle name="Monétaire_BUDGET" xfId="1121"/>
    <cellStyle name="Multiple" xfId="1122"/>
    <cellStyle name="Multiple [0]" xfId="1123"/>
    <cellStyle name="Multiple [1]" xfId="1124"/>
    <cellStyle name="Multiple [2]" xfId="1125"/>
    <cellStyle name="Multiple [3]" xfId="1126"/>
    <cellStyle name="Multiple, 1 dec" xfId="1127"/>
    <cellStyle name="Multiple, 2 dec" xfId="1128"/>
    <cellStyle name="Multiple_1 Dec" xfId="1129"/>
    <cellStyle name="mystil" xfId="1130"/>
    <cellStyle name="n" xfId="1131"/>
    <cellStyle name="Neutral" xfId="1132"/>
    <cellStyle name="Neutral 2" xfId="1133"/>
    <cellStyle name="Neutral 3" xfId="2773"/>
    <cellStyle name="no" xfId="1134"/>
    <cellStyle name="no dec" xfId="1135"/>
    <cellStyle name="No.s to 1dp" xfId="1136"/>
    <cellStyle name="No_Input" xfId="2774"/>
    <cellStyle name="nor" xfId="1137"/>
    <cellStyle name="Norma11l" xfId="1138"/>
    <cellStyle name="Norma11l 2" xfId="1139"/>
    <cellStyle name="Norma11l 3" xfId="1140"/>
    <cellStyle name="Norma11l 4" xfId="1141"/>
    <cellStyle name="normail" xfId="1142"/>
    <cellStyle name="Normal - Style1" xfId="1143"/>
    <cellStyle name="Normal 2" xfId="1144"/>
    <cellStyle name="Normal 2 2" xfId="1145"/>
    <cellStyle name="Normal 2 3" xfId="1146"/>
    <cellStyle name="Normal 3" xfId="1147"/>
    <cellStyle name="Normal 4" xfId="1148"/>
    <cellStyle name="Normal 4 2" xfId="1149"/>
    <cellStyle name="Normal 5" xfId="1150"/>
    <cellStyle name="Normal 5 2" xfId="1151"/>
    <cellStyle name="Normal 5 3" xfId="1152"/>
    <cellStyle name="Normal 6" xfId="1153"/>
    <cellStyle name="Normal 7" xfId="1154"/>
    <cellStyle name="Normal." xfId="1155"/>
    <cellStyle name="Normal_1" xfId="1156"/>
    <cellStyle name="Normál_1." xfId="1157"/>
    <cellStyle name="Normal_38" xfId="2775"/>
    <cellStyle name="Normál_VERZIOK" xfId="1158"/>
    <cellStyle name="Normal_WACC Calculations" xfId="1159"/>
    <cellStyle name="Normal1" xfId="1160"/>
    <cellStyle name="Normal1 2" xfId="1161"/>
    <cellStyle name="Normal1 3" xfId="2776"/>
    <cellStyle name="Normale_MODELLO DI CONSOLIDAMENTO" xfId="1162"/>
    <cellStyle name="NormalGB" xfId="1163"/>
    <cellStyle name="normální_Rozvaha - aktiva" xfId="1164"/>
    <cellStyle name="Normalny_0" xfId="1165"/>
    <cellStyle name="normбlnм_laroux" xfId="1166"/>
    <cellStyle name="Note" xfId="1167"/>
    <cellStyle name="Note 2" xfId="1168"/>
    <cellStyle name="Note 2 2" xfId="1169"/>
    <cellStyle name="Note 2 2 2" xfId="1170"/>
    <cellStyle name="Note 2 2 3" xfId="1171"/>
    <cellStyle name="Note 2 3" xfId="1172"/>
    <cellStyle name="Note 2 3 2" xfId="1173"/>
    <cellStyle name="Note 2 3 3" xfId="1174"/>
    <cellStyle name="Note 2 4" xfId="1175"/>
    <cellStyle name="Note 2 5" xfId="1176"/>
    <cellStyle name="Note 2 6" xfId="2777"/>
    <cellStyle name="Note 3" xfId="1177"/>
    <cellStyle name="Note 3 2" xfId="1178"/>
    <cellStyle name="Note 3 3" xfId="1179"/>
    <cellStyle name="Note 4" xfId="1180"/>
    <cellStyle name="Note 4 2" xfId="1181"/>
    <cellStyle name="Note 4 3" xfId="1182"/>
    <cellStyle name="Note 5" xfId="1183"/>
    <cellStyle name="Note 5 2" xfId="1184"/>
    <cellStyle name="Note 5 3" xfId="1185"/>
    <cellStyle name="Note 6" xfId="1186"/>
    <cellStyle name="Note 7" xfId="1187"/>
    <cellStyle name="Note 8" xfId="1188"/>
    <cellStyle name="Note 9" xfId="2778"/>
    <cellStyle name="Note_Критерии RAB" xfId="2779"/>
    <cellStyle name="Nr 0 dec" xfId="1189"/>
    <cellStyle name="Nr 0 dec - Input" xfId="1190"/>
    <cellStyle name="Nr 0 dec - Subtotal" xfId="1191"/>
    <cellStyle name="Nr 0 dec - Subtotal 2" xfId="1192"/>
    <cellStyle name="Nr 0 dec - Subtotal 2 2" xfId="2780"/>
    <cellStyle name="Nr 0 dec - Subtotal 3" xfId="1193"/>
    <cellStyle name="Nr 0 dec - Subtotal 3 2" xfId="2781"/>
    <cellStyle name="Nr 0 dec - Subtotal 4" xfId="1194"/>
    <cellStyle name="Nr 0 dec - Subtotal 4 2" xfId="2782"/>
    <cellStyle name="Nr 0 dec - Subtotal 5" xfId="1195"/>
    <cellStyle name="Nr 0 dec - Subtotal 5 2" xfId="2783"/>
    <cellStyle name="Nr 0 dec - Subtotal 6" xfId="2784"/>
    <cellStyle name="Nr 0 dec_Data" xfId="1196"/>
    <cellStyle name="Nr 1 dec" xfId="1197"/>
    <cellStyle name="Nr 1 dec - Input" xfId="1198"/>
    <cellStyle name="Nr, 0 dec" xfId="1199"/>
    <cellStyle name="Number" xfId="1200"/>
    <cellStyle name="Number entry" xfId="1201"/>
    <cellStyle name="Number entry 2" xfId="1202"/>
    <cellStyle name="Number entry 2 2" xfId="2785"/>
    <cellStyle name="Number entry 2 2 2" xfId="2786"/>
    <cellStyle name="Number entry 3" xfId="1203"/>
    <cellStyle name="Number entry 3 2" xfId="2787"/>
    <cellStyle name="Number entry 3 2 2" xfId="2788"/>
    <cellStyle name="Number entry 4" xfId="2789"/>
    <cellStyle name="Number entry 4 2" xfId="2790"/>
    <cellStyle name="Number entry dec" xfId="1204"/>
    <cellStyle name="Number entry dec 2" xfId="1205"/>
    <cellStyle name="Number entry dec 2 2" xfId="2791"/>
    <cellStyle name="Number entry dec 2 2 2" xfId="2792"/>
    <cellStyle name="Number entry dec 3" xfId="1206"/>
    <cellStyle name="Number entry dec 3 2" xfId="2793"/>
    <cellStyle name="Number entry dec 3 2 2" xfId="2794"/>
    <cellStyle name="Number entry dec 4" xfId="2795"/>
    <cellStyle name="Number entry dec 4 2" xfId="2796"/>
    <cellStyle name="Number, 0 dec" xfId="1207"/>
    <cellStyle name="Number, 1 dec" xfId="1208"/>
    <cellStyle name="Number, 2 dec" xfId="1209"/>
    <cellStyle name="Ôčíŕíńîâűé [0]_(ňŕá 3č)" xfId="2797"/>
    <cellStyle name="Ôčíŕíńîâűé_(ňŕá 3č)" xfId="2798"/>
    <cellStyle name="Option" xfId="1210"/>
    <cellStyle name="OptionHeading" xfId="1211"/>
    <cellStyle name="Output" xfId="1212"/>
    <cellStyle name="Output 2" xfId="1213"/>
    <cellStyle name="Output 2 2" xfId="1214"/>
    <cellStyle name="Output 2 2 2" xfId="1215"/>
    <cellStyle name="Output 2 3" xfId="1216"/>
    <cellStyle name="Output 3" xfId="1217"/>
    <cellStyle name="Output 4" xfId="1218"/>
    <cellStyle name="Output 5" xfId="2799"/>
    <cellStyle name="Output Amounts" xfId="1219"/>
    <cellStyle name="Output Column Headings" xfId="1220"/>
    <cellStyle name="Output Line Items" xfId="1221"/>
    <cellStyle name="Output Report Heading" xfId="1222"/>
    <cellStyle name="Output Report Title" xfId="1223"/>
    <cellStyle name="Outputtitle" xfId="1224"/>
    <cellStyle name="Paaotsikko" xfId="1225"/>
    <cellStyle name="Page Number" xfId="1226"/>
    <cellStyle name="PageHeading" xfId="2800"/>
    <cellStyle name="PageTitle" xfId="1227"/>
    <cellStyle name="pb_page_heading_LS" xfId="1228"/>
    <cellStyle name="PctLine" xfId="1229"/>
    <cellStyle name="Pénznem [0]_Document" xfId="1230"/>
    <cellStyle name="Pénznem_Document" xfId="1231"/>
    <cellStyle name="perc" xfId="1232"/>
    <cellStyle name="Percent [0]" xfId="1233"/>
    <cellStyle name="Percent [00]" xfId="1234"/>
    <cellStyle name="Percent [1]" xfId="1235"/>
    <cellStyle name="Percent [2]" xfId="1236"/>
    <cellStyle name="Percent [3]" xfId="1237"/>
    <cellStyle name="Percent 1 dec" xfId="1238"/>
    <cellStyle name="Percent 1 dec - Input" xfId="1239"/>
    <cellStyle name="Percent 1 dec_Data" xfId="1240"/>
    <cellStyle name="Percent 2" xfId="1241"/>
    <cellStyle name="Percent 2 2" xfId="1242"/>
    <cellStyle name="Percent 3" xfId="1243"/>
    <cellStyle name="Percent 3 2" xfId="1244"/>
    <cellStyle name="Percent 4" xfId="1245"/>
    <cellStyle name="Percent 6" xfId="1246"/>
    <cellStyle name="Percent hard no" xfId="1247"/>
    <cellStyle name="Percent(1)" xfId="1248"/>
    <cellStyle name="Percent(2)" xfId="1249"/>
    <cellStyle name="Percent, 0 dec" xfId="1250"/>
    <cellStyle name="Percent, 1 dec" xfId="1251"/>
    <cellStyle name="Percent, 2 dec" xfId="1252"/>
    <cellStyle name="Percent, bp" xfId="1253"/>
    <cellStyle name="Percent_BMU_Fosforit_model_13_formated" xfId="1254"/>
    <cellStyle name="PercentChange" xfId="1255"/>
    <cellStyle name="perecnt" xfId="1256"/>
    <cellStyle name="precent" xfId="1257"/>
    <cellStyle name="PrePop Currency (0)" xfId="1258"/>
    <cellStyle name="PrePop Currency (2)" xfId="1259"/>
    <cellStyle name="PrePop Units (0)" xfId="1260"/>
    <cellStyle name="PrePop Units (1)" xfId="1261"/>
    <cellStyle name="PrePop Units (2)" xfId="1262"/>
    <cellStyle name="Price" xfId="1263"/>
    <cellStyle name="prochrek" xfId="1264"/>
    <cellStyle name="Profit figure" xfId="1265"/>
    <cellStyle name="Puslapis1" xfId="1266"/>
    <cellStyle name="Puslapis2" xfId="1267"/>
    <cellStyle name="QTitle" xfId="2801"/>
    <cellStyle name="QTitle 2" xfId="2802"/>
    <cellStyle name="QTitle 3" xfId="2803"/>
    <cellStyle name="range" xfId="2804"/>
    <cellStyle name="Ratio" xfId="1268"/>
    <cellStyle name="RatioX" xfId="1269"/>
    <cellStyle name="Red" xfId="1270"/>
    <cellStyle name="s_Valuation " xfId="1271"/>
    <cellStyle name="s_Valuation _WACC Analysis" xfId="1272"/>
    <cellStyle name="s_Valuation _WACC Analysis_лизинг и страхование" xfId="1273"/>
    <cellStyle name="s_Valuation _WACC Analysis_лизинг и страхование_Денежный поток ЗАО ЭПИ-2008г.(в объемах декабря)2811  ПОСЛЕДНИЙ (Перераб. с изм. старахованием)" xfId="1274"/>
    <cellStyle name="s_Valuation _WACC Analysis_ЛИЗИНГовый КАЛЕНДАРЬ" xfId="1275"/>
    <cellStyle name="s_Valuation _WACC Analysis_ЛИЗИНГовый КАЛЕНДАРЬ_Денежный поток ЗАО ЭПИ-2008г.(в объемах декабря)2811  ПОСЛЕДНИЙ (Перераб. с изм. старахованием)" xfId="1276"/>
    <cellStyle name="s_Valuation _WACC Analysis_План ФХД котельной (ТЭЦ) от 22.01.08 последняя версия А3" xfId="1277"/>
    <cellStyle name="s_Valuation _WACC Analysis_ПУШКИНО ( прир.ГАЗ  2009-2014 проектная мощность вар1" xfId="12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79"/>
    <cellStyle name="s_Valuation _лизинг и страхование" xfId="1280"/>
    <cellStyle name="s_Valuation _лизинг и страхование_Денежный поток ЗАО ЭПИ-2008г.(в объемах декабря)2811  ПОСЛЕДНИЙ (Перераб. с изм. старахованием)" xfId="1281"/>
    <cellStyle name="s_Valuation _ЛИЗИНГовый КАЛЕНДАРЬ" xfId="1282"/>
    <cellStyle name="s_Valuation _ЛИЗИНГовый КАЛЕНДАРЬ_Денежный поток ЗАО ЭПИ-2008г.(в объемах декабря)2811  ПОСЛЕДНИЙ (Перераб. с изм. старахованием)" xfId="1283"/>
    <cellStyle name="s_Valuation _План ФХД котельной (ТЭЦ) от 22.01.08 последняя версия А3" xfId="1284"/>
    <cellStyle name="s_Valuation _ПУШКИНО ( прир.ГАЗ  2009-2014 проектная мощность вар1" xfId="1285"/>
    <cellStyle name="s_Valuation _ПУШКИНО ( прир.ГАЗ  2009-2014 проектная мощность вар1_Денежный поток ЗАО ЭПИ-2008г.(в объемах декабря)2811  ПОСЛЕДНИЙ (Перераб. с изм. старахованием)" xfId="1286"/>
    <cellStyle name="S0" xfId="1287"/>
    <cellStyle name="S3_Лист4 (2)" xfId="1288"/>
    <cellStyle name="Salomon Logo" xfId="1289"/>
    <cellStyle name="SAPBEXaggData" xfId="1290"/>
    <cellStyle name="SAPBEXaggData 2" xfId="1291"/>
    <cellStyle name="SAPBEXaggData 2 2" xfId="1292"/>
    <cellStyle name="SAPBEXaggData 3" xfId="1293"/>
    <cellStyle name="SAPBEXaggData 4" xfId="2805"/>
    <cellStyle name="SAPBEXaggData_Постановка_под_напряжение_объектов_ВЛ_и_ПС_в_2011_году" xfId="1294"/>
    <cellStyle name="SAPBEXaggDataEmph" xfId="1295"/>
    <cellStyle name="SAPBEXaggDataEmph 2" xfId="1296"/>
    <cellStyle name="SAPBEXaggDataEmph 3" xfId="2806"/>
    <cellStyle name="SAPBEXaggItem" xfId="1297"/>
    <cellStyle name="SAPBEXaggItem 2" xfId="1298"/>
    <cellStyle name="SAPBEXaggItem 3" xfId="2807"/>
    <cellStyle name="SAPBEXaggItemX" xfId="1299"/>
    <cellStyle name="SAPBEXaggItemX 2" xfId="1300"/>
    <cellStyle name="SAPBEXaggItemX 3" xfId="2808"/>
    <cellStyle name="SAPBEXchaText" xfId="1301"/>
    <cellStyle name="SAPBEXchaText 2" xfId="1302"/>
    <cellStyle name="SAPBEXchaText 2 2" xfId="1303"/>
    <cellStyle name="SAPBEXchaText 3" xfId="1304"/>
    <cellStyle name="SAPBEXchaText 4" xfId="2809"/>
    <cellStyle name="SAPBEXchaText_Критерии RAB" xfId="2810"/>
    <cellStyle name="SAPBEXexcBad7" xfId="1305"/>
    <cellStyle name="SAPBEXexcBad7 2" xfId="1306"/>
    <cellStyle name="SAPBEXexcBad7 3" xfId="2811"/>
    <cellStyle name="SAPBEXexcBad8" xfId="1307"/>
    <cellStyle name="SAPBEXexcBad8 2" xfId="1308"/>
    <cellStyle name="SAPBEXexcBad8 3" xfId="2812"/>
    <cellStyle name="SAPBEXexcBad9" xfId="1309"/>
    <cellStyle name="SAPBEXexcBad9 2" xfId="1310"/>
    <cellStyle name="SAPBEXexcBad9 3" xfId="2813"/>
    <cellStyle name="SAPBEXexcCritical4" xfId="1311"/>
    <cellStyle name="SAPBEXexcCritical4 2" xfId="1312"/>
    <cellStyle name="SAPBEXexcCritical4 3" xfId="2814"/>
    <cellStyle name="SAPBEXexcCritical5" xfId="1313"/>
    <cellStyle name="SAPBEXexcCritical5 2" xfId="1314"/>
    <cellStyle name="SAPBEXexcCritical5 3" xfId="2815"/>
    <cellStyle name="SAPBEXexcCritical6" xfId="1315"/>
    <cellStyle name="SAPBEXexcCritical6 2" xfId="1316"/>
    <cellStyle name="SAPBEXexcCritical6 3" xfId="2816"/>
    <cellStyle name="SAPBEXexcGood1" xfId="1317"/>
    <cellStyle name="SAPBEXexcGood1 2" xfId="1318"/>
    <cellStyle name="SAPBEXexcGood1 3" xfId="2817"/>
    <cellStyle name="SAPBEXexcGood2" xfId="1319"/>
    <cellStyle name="SAPBEXexcGood2 2" xfId="1320"/>
    <cellStyle name="SAPBEXexcGood2 3" xfId="2818"/>
    <cellStyle name="SAPBEXexcGood3" xfId="1321"/>
    <cellStyle name="SAPBEXexcGood3 2" xfId="1322"/>
    <cellStyle name="SAPBEXexcGood3 3" xfId="2819"/>
    <cellStyle name="SAPBEXfilterDrill" xfId="1323"/>
    <cellStyle name="SAPBEXfilterDrill 2" xfId="1324"/>
    <cellStyle name="SAPBEXfilterDrill 3" xfId="2820"/>
    <cellStyle name="SAPBEXfilterItem" xfId="1325"/>
    <cellStyle name="SAPBEXfilterItem 2" xfId="1326"/>
    <cellStyle name="SAPBEXfilterItem 2 2" xfId="2821"/>
    <cellStyle name="SAPBEXfilterItem 2 2 2" xfId="2822"/>
    <cellStyle name="SAPBEXfilterItem 2 3" xfId="2823"/>
    <cellStyle name="SAPBEXfilterItem 3" xfId="2824"/>
    <cellStyle name="SAPBEXfilterItem 3 2" xfId="2825"/>
    <cellStyle name="SAPBEXfilterItem 4" xfId="2826"/>
    <cellStyle name="SAPBEXfilterItem 5" xfId="2827"/>
    <cellStyle name="SAPBEXfilterText" xfId="1327"/>
    <cellStyle name="SAPBEXfilterText 2" xfId="1328"/>
    <cellStyle name="SAPBEXfilterText 3" xfId="2828"/>
    <cellStyle name="SAPBEXformats" xfId="1329"/>
    <cellStyle name="SAPBEXformats 2" xfId="1330"/>
    <cellStyle name="SAPBEXformats 2 2" xfId="1331"/>
    <cellStyle name="SAPBEXformats 3" xfId="1332"/>
    <cellStyle name="SAPBEXformats 4" xfId="2829"/>
    <cellStyle name="SAPBEXformats_Критерии RAB" xfId="2830"/>
    <cellStyle name="SAPBEXheaderItem" xfId="1333"/>
    <cellStyle name="SAPBEXheaderItem 2" xfId="1334"/>
    <cellStyle name="SAPBEXheaderItem 2 2" xfId="1335"/>
    <cellStyle name="SAPBEXheaderItem 3" xfId="1336"/>
    <cellStyle name="SAPBEXheaderItem 4" xfId="2831"/>
    <cellStyle name="SAPBEXheaderText" xfId="1337"/>
    <cellStyle name="SAPBEXheaderText 2" xfId="1338"/>
    <cellStyle name="SAPBEXheaderText 2 2" xfId="1339"/>
    <cellStyle name="SAPBEXheaderText 3" xfId="1340"/>
    <cellStyle name="SAPBEXheaderText 4" xfId="2832"/>
    <cellStyle name="SAPBEXHLevel0" xfId="1341"/>
    <cellStyle name="SAPBEXHLevel0 2" xfId="1342"/>
    <cellStyle name="SAPBEXHLevel0 2 2" xfId="1343"/>
    <cellStyle name="SAPBEXHLevel0 3" xfId="1344"/>
    <cellStyle name="SAPBEXHLevel0 4" xfId="2833"/>
    <cellStyle name="SAPBEXHLevel0_Критерии RAB" xfId="2834"/>
    <cellStyle name="SAPBEXHLevel0X" xfId="1345"/>
    <cellStyle name="SAPBEXHLevel0X 2" xfId="1346"/>
    <cellStyle name="SAPBEXHLevel0X 2 2" xfId="1347"/>
    <cellStyle name="SAPBEXHLevel0X 3" xfId="1348"/>
    <cellStyle name="SAPBEXHLevel0X 4" xfId="2835"/>
    <cellStyle name="SAPBEXHLevel0X_Критерии RAB" xfId="2836"/>
    <cellStyle name="SAPBEXHLevel1" xfId="1349"/>
    <cellStyle name="SAPBEXHLevel1 2" xfId="1350"/>
    <cellStyle name="SAPBEXHLevel1 2 2" xfId="1351"/>
    <cellStyle name="SAPBEXHLevel1 3" xfId="1352"/>
    <cellStyle name="SAPBEXHLevel1 4" xfId="2837"/>
    <cellStyle name="SAPBEXHLevel1_Критерии RAB" xfId="2838"/>
    <cellStyle name="SAPBEXHLevel1X" xfId="1353"/>
    <cellStyle name="SAPBEXHLevel1X 2" xfId="1354"/>
    <cellStyle name="SAPBEXHLevel1X 2 2" xfId="1355"/>
    <cellStyle name="SAPBEXHLevel1X 3" xfId="1356"/>
    <cellStyle name="SAPBEXHLevel1X 4" xfId="2839"/>
    <cellStyle name="SAPBEXHLevel1X_Критерии RAB" xfId="2840"/>
    <cellStyle name="SAPBEXHLevel2" xfId="1357"/>
    <cellStyle name="SAPBEXHLevel2 2" xfId="1358"/>
    <cellStyle name="SAPBEXHLevel2 2 2" xfId="1359"/>
    <cellStyle name="SAPBEXHLevel2 3" xfId="1360"/>
    <cellStyle name="SAPBEXHLevel2 4" xfId="2841"/>
    <cellStyle name="SAPBEXHLevel2_Критерии RAB" xfId="2842"/>
    <cellStyle name="SAPBEXHLevel2X" xfId="1361"/>
    <cellStyle name="SAPBEXHLevel2X 2" xfId="1362"/>
    <cellStyle name="SAPBEXHLevel2X 2 2" xfId="1363"/>
    <cellStyle name="SAPBEXHLevel2X 3" xfId="1364"/>
    <cellStyle name="SAPBEXHLevel2X 4" xfId="2843"/>
    <cellStyle name="SAPBEXHLevel2X_Критерии RAB" xfId="2844"/>
    <cellStyle name="SAPBEXHLevel3" xfId="1365"/>
    <cellStyle name="SAPBEXHLevel3 2" xfId="1366"/>
    <cellStyle name="SAPBEXHLevel3 2 2" xfId="1367"/>
    <cellStyle name="SAPBEXHLevel3 3" xfId="1368"/>
    <cellStyle name="SAPBEXHLevel3 4" xfId="2845"/>
    <cellStyle name="SAPBEXHLevel3_Критерии RAB" xfId="2846"/>
    <cellStyle name="SAPBEXHLevel3X" xfId="1369"/>
    <cellStyle name="SAPBEXHLevel3X 2" xfId="1370"/>
    <cellStyle name="SAPBEXHLevel3X 2 2" xfId="1371"/>
    <cellStyle name="SAPBEXHLevel3X 3" xfId="1372"/>
    <cellStyle name="SAPBEXHLevel3X 4" xfId="2847"/>
    <cellStyle name="SAPBEXHLevel3X_Критерии RAB" xfId="2848"/>
    <cellStyle name="SAPBEXinputData" xfId="1373"/>
    <cellStyle name="SAPBEXinputData 2" xfId="1374"/>
    <cellStyle name="SAPBEXinputData 2 2" xfId="2849"/>
    <cellStyle name="SAPBEXinputData 3" xfId="1375"/>
    <cellStyle name="SAPBEXinputData 4" xfId="1376"/>
    <cellStyle name="SAPBEXinputData 5" xfId="2850"/>
    <cellStyle name="SAPBEXItemHeader" xfId="1377"/>
    <cellStyle name="SAPBEXItemHeader 2" xfId="1378"/>
    <cellStyle name="SAPBEXresData" xfId="1379"/>
    <cellStyle name="SAPBEXresData 2" xfId="1380"/>
    <cellStyle name="SAPBEXresData 3" xfId="2851"/>
    <cellStyle name="SAPBEXresDataEmph" xfId="1381"/>
    <cellStyle name="SAPBEXresDataEmph 2" xfId="1382"/>
    <cellStyle name="SAPBEXresDataEmph 3" xfId="2852"/>
    <cellStyle name="SAPBEXresItem" xfId="1383"/>
    <cellStyle name="SAPBEXresItem 2" xfId="1384"/>
    <cellStyle name="SAPBEXresItem 3" xfId="2853"/>
    <cellStyle name="SAPBEXresItemX" xfId="1385"/>
    <cellStyle name="SAPBEXresItemX 2" xfId="1386"/>
    <cellStyle name="SAPBEXresItemX 3" xfId="2854"/>
    <cellStyle name="SAPBEXstdData" xfId="1387"/>
    <cellStyle name="SAPBEXstdData 2" xfId="1388"/>
    <cellStyle name="SAPBEXstdData 2 2" xfId="1389"/>
    <cellStyle name="SAPBEXstdData 3" xfId="1390"/>
    <cellStyle name="SAPBEXstdData 3 2" xfId="1391"/>
    <cellStyle name="SAPBEXstdData 3 3" xfId="1392"/>
    <cellStyle name="SAPBEXstdData 4" xfId="1393"/>
    <cellStyle name="SAPBEXstdData 5" xfId="2855"/>
    <cellStyle name="SAPBEXstdData_Постановка_под_напряжение_объектов_ВЛ_и_ПС_в_2011_году" xfId="1394"/>
    <cellStyle name="SAPBEXstdDataEmph" xfId="1395"/>
    <cellStyle name="SAPBEXstdDataEmph 2" xfId="1396"/>
    <cellStyle name="SAPBEXstdDataEmph 3" xfId="2856"/>
    <cellStyle name="SAPBEXstdItem" xfId="1397"/>
    <cellStyle name="SAPBEXstdItem 2" xfId="1398"/>
    <cellStyle name="SAPBEXstdItem 2 2" xfId="1399"/>
    <cellStyle name="SAPBEXstdItem 3" xfId="1400"/>
    <cellStyle name="SAPBEXstdItem 3 2" xfId="1401"/>
    <cellStyle name="SAPBEXstdItem 4" xfId="1402"/>
    <cellStyle name="SAPBEXstdItem 5" xfId="2857"/>
    <cellStyle name="SAPBEXstdItem_10.инвест" xfId="1403"/>
    <cellStyle name="SAPBEXstdItemX" xfId="1404"/>
    <cellStyle name="SAPBEXstdItemX 2" xfId="1405"/>
    <cellStyle name="SAPBEXstdItemX 2 2" xfId="1406"/>
    <cellStyle name="SAPBEXstdItemX 3" xfId="1407"/>
    <cellStyle name="SAPBEXstdItemX 4" xfId="2858"/>
    <cellStyle name="SAPBEXstdItemX_Критерии RAB" xfId="2859"/>
    <cellStyle name="SAPBEXtitle" xfId="1408"/>
    <cellStyle name="SAPBEXtitle 2" xfId="1409"/>
    <cellStyle name="SAPBEXtitle 3" xfId="2860"/>
    <cellStyle name="SAPBEXunassignedItem" xfId="1410"/>
    <cellStyle name="SAPBEXunassignedItem 2" xfId="1411"/>
    <cellStyle name="SAPBEXunassignedItem 2 2" xfId="2861"/>
    <cellStyle name="SAPBEXunassignedItem 2 2 2" xfId="2862"/>
    <cellStyle name="SAPBEXunassignedItem 2 3" xfId="2863"/>
    <cellStyle name="SAPBEXunassignedItem 2 3 2" xfId="2864"/>
    <cellStyle name="SAPBEXunassignedItem 2 4" xfId="2865"/>
    <cellStyle name="SAPBEXunassignedItem 3" xfId="1412"/>
    <cellStyle name="SAPBEXunassignedItem 3 2" xfId="2866"/>
    <cellStyle name="SAPBEXunassignedItem 3 2 2" xfId="2867"/>
    <cellStyle name="SAPBEXunassignedItem 3 3" xfId="2868"/>
    <cellStyle name="SAPBEXunassignedItem 3 3 2" xfId="2869"/>
    <cellStyle name="SAPBEXunassignedItem 3 4" xfId="2870"/>
    <cellStyle name="SAPBEXunassignedItem 4" xfId="2871"/>
    <cellStyle name="SAPBEXunassignedItem 4 2" xfId="2872"/>
    <cellStyle name="SAPBEXunassignedItem 5" xfId="2873"/>
    <cellStyle name="SAPBEXunassignedItem 5 2" xfId="2874"/>
    <cellStyle name="SAPBEXunassignedItem 6" xfId="2875"/>
    <cellStyle name="SAPBEXundefined" xfId="1413"/>
    <cellStyle name="SAPBEXundefined 2" xfId="1414"/>
    <cellStyle name="SAPBEXundefined 3" xfId="2876"/>
    <cellStyle name="ScotchRule" xfId="1415"/>
    <cellStyle name="ScripFactor" xfId="1416"/>
    <cellStyle name="SectionHeading" xfId="1417"/>
    <cellStyle name="SectionHeading 2" xfId="1418"/>
    <cellStyle name="SectionHeading 2 2" xfId="2877"/>
    <cellStyle name="SectionHeading 2 2 2" xfId="2878"/>
    <cellStyle name="SectionHeading 2 3" xfId="2879"/>
    <cellStyle name="SectionHeading 2 3 2" xfId="2880"/>
    <cellStyle name="SectionHeading 2 4" xfId="2881"/>
    <cellStyle name="SectionHeading 3" xfId="1419"/>
    <cellStyle name="SectionHeading 3 2" xfId="2882"/>
    <cellStyle name="SectionHeading 3 2 2" xfId="2883"/>
    <cellStyle name="SectionHeading 3 3" xfId="2884"/>
    <cellStyle name="SectionHeading 3 3 2" xfId="2885"/>
    <cellStyle name="SectionHeading 3 4" xfId="2886"/>
    <cellStyle name="SectionHeading 4" xfId="2887"/>
    <cellStyle name="SectionHeading 4 2" xfId="2888"/>
    <cellStyle name="SectionHeading 5" xfId="2889"/>
    <cellStyle name="SectionHeading 5 2" xfId="2890"/>
    <cellStyle name="SectionHeading 6" xfId="2891"/>
    <cellStyle name="SEM-BPS-data" xfId="2892"/>
    <cellStyle name="SEM-BPS-head" xfId="2893"/>
    <cellStyle name="SEM-BPS-headdata" xfId="2894"/>
    <cellStyle name="SEM-BPS-headkey" xfId="2895"/>
    <cellStyle name="SEM-BPS-input-on" xfId="2896"/>
    <cellStyle name="SEM-BPS-key" xfId="2897"/>
    <cellStyle name="SEM-BPS-sub1" xfId="2898"/>
    <cellStyle name="SEM-BPS-sub2" xfId="2899"/>
    <cellStyle name="SEM-BPS-total" xfId="2900"/>
    <cellStyle name="Sheet Title" xfId="1420"/>
    <cellStyle name="Show_Sell" xfId="2901"/>
    <cellStyle name="Single Accounting" xfId="1421"/>
    <cellStyle name="small" xfId="1422"/>
    <cellStyle name="ssp " xfId="1423"/>
    <cellStyle name="Standard" xfId="1424"/>
    <cellStyle name="Straipsnis1" xfId="1425"/>
    <cellStyle name="Straipsnis4" xfId="1426"/>
    <cellStyle name="Style 1" xfId="1427"/>
    <cellStyle name="Style 21" xfId="1428"/>
    <cellStyle name="Style 22" xfId="1429"/>
    <cellStyle name="Style 23" xfId="1430"/>
    <cellStyle name="Style 24" xfId="1431"/>
    <cellStyle name="Style 25" xfId="1432"/>
    <cellStyle name="Style 26" xfId="1433"/>
    <cellStyle name="Style 27" xfId="1434"/>
    <cellStyle name="Style 28" xfId="1435"/>
    <cellStyle name="Style 29" xfId="1436"/>
    <cellStyle name="Style 30" xfId="1437"/>
    <cellStyle name="Style 31" xfId="1438"/>
    <cellStyle name="Style 32" xfId="1439"/>
    <cellStyle name="Style 33" xfId="1440"/>
    <cellStyle name="Style 34" xfId="1441"/>
    <cellStyle name="Style 35" xfId="1442"/>
    <cellStyle name="STYLE1 - Style1" xfId="1443"/>
    <cellStyle name="Subtitle" xfId="1444"/>
    <cellStyle name="Summe" xfId="1445"/>
    <cellStyle name="t" xfId="1446"/>
    <cellStyle name="t_Manager" xfId="1447"/>
    <cellStyle name="t_Manager_лизинг и страхование" xfId="1448"/>
    <cellStyle name="t_Manager_лизинг и страхование_Денежный поток ЗАО ЭПИ-2008г.(в объемах декабря)2811  ПОСЛЕДНИЙ (Перераб. с изм. старахованием)" xfId="1449"/>
    <cellStyle name="t_Manager_ЛИЗИНГовый КАЛЕНДАРЬ" xfId="1450"/>
    <cellStyle name="t_Manager_ЛИЗИНГовый КАЛЕНДАРЬ_Денежный поток ЗАО ЭПИ-2008г.(в объемах декабря)2811  ПОСЛЕДНИЙ (Перераб. с изм. старахованием)" xfId="1451"/>
    <cellStyle name="t_Manager_План ФХД котельной (ТЭЦ) от 22.01.08 последняя версия А3" xfId="1452"/>
    <cellStyle name="t_Manager_ПУШКИНО ( прир.ГАЗ  2009-2014 проектная мощность вар1" xfId="1453"/>
    <cellStyle name="t_Manager_ПУШКИНО ( прир.ГАЗ  2009-2014 проектная мощность вар1_Денежный поток ЗАО ЭПИ-2008г.(в объемах декабря)2811  ПОСЛЕДНИЙ (Перераб. с изм. старахованием)" xfId="1454"/>
    <cellStyle name="t_лизинг и страхование" xfId="1455"/>
    <cellStyle name="t_лизинг и страхование_Денежный поток ЗАО ЭПИ-2008г.(в объемах декабря)2811  ПОСЛЕДНИЙ (Перераб. с изм. старахованием)" xfId="1456"/>
    <cellStyle name="t_ЛИЗИНГовый КАЛЕНДАРЬ" xfId="1457"/>
    <cellStyle name="t_ЛИЗИНГовый КАЛЕНДАРЬ_Денежный поток ЗАО ЭПИ-2008г.(в объемах декабря)2811  ПОСЛЕДНИЙ (Перераб. с изм. старахованием)" xfId="1458"/>
    <cellStyle name="t_План ФХД котельной (ТЭЦ) от 22.01.08 последняя версия А3" xfId="1459"/>
    <cellStyle name="t_ПУШКИНО ( прир.ГАЗ  2009-2014 проектная мощность вар1" xfId="1460"/>
    <cellStyle name="t_ПУШКИНО ( прир.ГАЗ  2009-2014 проектная мощность вар1_Денежный поток ЗАО ЭПИ-2008г.(в объемах декабря)2811  ПОСЛЕДНИЙ (Перераб. с изм. старахованием)" xfId="1461"/>
    <cellStyle name="Table" xfId="2902"/>
    <cellStyle name="Table Head" xfId="1462"/>
    <cellStyle name="Table Head Aligned" xfId="1463"/>
    <cellStyle name="Table Head Blue" xfId="1464"/>
    <cellStyle name="Table Head Green" xfId="1465"/>
    <cellStyle name="Table Head_Val_Sum_Graph" xfId="1466"/>
    <cellStyle name="Table Heading" xfId="1467"/>
    <cellStyle name="Table Heading 2" xfId="2903"/>
    <cellStyle name="Table Text" xfId="1468"/>
    <cellStyle name="Table Title" xfId="1469"/>
    <cellStyle name="Table Units" xfId="1470"/>
    <cellStyle name="Table_Header" xfId="1471"/>
    <cellStyle name="Text [3]" xfId="1472"/>
    <cellStyle name="Text [5]" xfId="1473"/>
    <cellStyle name="Text [6]" xfId="1474"/>
    <cellStyle name="Text 1" xfId="1475"/>
    <cellStyle name="Text Head 1" xfId="1476"/>
    <cellStyle name="Text Indent A" xfId="1477"/>
    <cellStyle name="Text Indent B" xfId="1478"/>
    <cellStyle name="Text Indent C" xfId="1479"/>
    <cellStyle name="Tickmark" xfId="1480"/>
    <cellStyle name="Times 10" xfId="1481"/>
    <cellStyle name="Times 12" xfId="1482"/>
    <cellStyle name="Title" xfId="1483"/>
    <cellStyle name="Title 2" xfId="1484"/>
    <cellStyle name="Title 3" xfId="1485"/>
    <cellStyle name="Titles" xfId="1486"/>
    <cellStyle name="Total" xfId="1487"/>
    <cellStyle name="Total 2" xfId="1488"/>
    <cellStyle name="Total 2 2" xfId="1489"/>
    <cellStyle name="Total 2 3" xfId="2904"/>
    <cellStyle name="Total 3" xfId="1490"/>
    <cellStyle name="Total 3 2" xfId="1491"/>
    <cellStyle name="Total 3 3" xfId="1492"/>
    <cellStyle name="Total 4" xfId="1493"/>
    <cellStyle name="Total_Критерии RAB" xfId="2905"/>
    <cellStyle name="Undefiniert" xfId="1494"/>
    <cellStyle name="Underline_Single" xfId="1495"/>
    <cellStyle name="Unit" xfId="1496"/>
    <cellStyle name="Units" xfId="1497"/>
    <cellStyle name="Validation" xfId="2906"/>
    <cellStyle name="Valiotsikko" xfId="1498"/>
    <cellStyle name="Valuta [0]_Arcen" xfId="1499"/>
    <cellStyle name="Valuta_Arcen" xfId="1500"/>
    <cellStyle name="Vertical" xfId="1501"/>
    <cellStyle name="Wahrung [0]_Bilanz" xfId="1502"/>
    <cellStyle name="Währung [0]_laroux" xfId="1503"/>
    <cellStyle name="Wahrung_Bilanz" xfId="1504"/>
    <cellStyle name="Währung_laroux" xfId="1505"/>
    <cellStyle name="Walutowy [0]_1" xfId="1506"/>
    <cellStyle name="Walutowy_1" xfId="1507"/>
    <cellStyle name="Warning Text" xfId="1508"/>
    <cellStyle name="Warning Text 2" xfId="1509"/>
    <cellStyle name="Warning Text 3" xfId="2907"/>
    <cellStyle name="white" xfId="2908"/>
    <cellStyle name="white 2" xfId="2909"/>
    <cellStyle name="Wдhrung [0]_Compiling Utility Macros" xfId="1510"/>
    <cellStyle name="Wдhrung_Compiling Utility Macros" xfId="1511"/>
    <cellStyle name="Year" xfId="1512"/>
    <cellStyle name="Year, Actual" xfId="1513"/>
    <cellStyle name="Year, Expected" xfId="1514"/>
    <cellStyle name="Year_Доходник1" xfId="1515"/>
    <cellStyle name="YelNumbersCurr" xfId="2910"/>
    <cellStyle name="YelNumbersCurr 2" xfId="2911"/>
    <cellStyle name="YelNumbersCurr 3" xfId="2912"/>
    <cellStyle name="Yen" xfId="1516"/>
    <cellStyle name="Акцент1 2" xfId="1517"/>
    <cellStyle name="Акцент1 2 2" xfId="1518"/>
    <cellStyle name="Акцент1 2 3" xfId="1519"/>
    <cellStyle name="Акцент1 2 4" xfId="1520"/>
    <cellStyle name="Акцент1 2 5" xfId="1521"/>
    <cellStyle name="Акцент1 2 6" xfId="1522"/>
    <cellStyle name="Акцент1 2 7" xfId="1523"/>
    <cellStyle name="Акцент1 3" xfId="1524"/>
    <cellStyle name="Акцент1 3 2" xfId="1525"/>
    <cellStyle name="Акцент2 2" xfId="1526"/>
    <cellStyle name="Акцент2 2 2" xfId="1527"/>
    <cellStyle name="Акцент2 2 3" xfId="1528"/>
    <cellStyle name="Акцент2 2 4" xfId="1529"/>
    <cellStyle name="Акцент2 2 5" xfId="1530"/>
    <cellStyle name="Акцент2 2 6" xfId="1531"/>
    <cellStyle name="Акцент2 2 7" xfId="1532"/>
    <cellStyle name="Акцент2 3" xfId="1533"/>
    <cellStyle name="Акцент2 3 2" xfId="1534"/>
    <cellStyle name="Акцент3 2" xfId="1535"/>
    <cellStyle name="Акцент3 2 2" xfId="1536"/>
    <cellStyle name="Акцент3 2 3" xfId="1537"/>
    <cellStyle name="Акцент3 2 4" xfId="1538"/>
    <cellStyle name="Акцент3 2 5" xfId="1539"/>
    <cellStyle name="Акцент3 2 6" xfId="1540"/>
    <cellStyle name="Акцент3 2 7" xfId="1541"/>
    <cellStyle name="Акцент3 3" xfId="1542"/>
    <cellStyle name="Акцент3 3 2" xfId="1543"/>
    <cellStyle name="Акцент4 2" xfId="1544"/>
    <cellStyle name="Акцент4 2 2" xfId="1545"/>
    <cellStyle name="Акцент4 2 3" xfId="1546"/>
    <cellStyle name="Акцент4 2 4" xfId="1547"/>
    <cellStyle name="Акцент4 2 5" xfId="1548"/>
    <cellStyle name="Акцент4 2 6" xfId="1549"/>
    <cellStyle name="Акцент4 2 7" xfId="1550"/>
    <cellStyle name="Акцент4 3" xfId="1551"/>
    <cellStyle name="Акцент4 3 2" xfId="1552"/>
    <cellStyle name="Акцент5 2" xfId="1553"/>
    <cellStyle name="Акцент5 2 2" xfId="1554"/>
    <cellStyle name="Акцент5 2 3" xfId="1555"/>
    <cellStyle name="Акцент5 2 4" xfId="1556"/>
    <cellStyle name="Акцент5 2 5" xfId="1557"/>
    <cellStyle name="Акцент5 2 6" xfId="1558"/>
    <cellStyle name="Акцент5 2 7" xfId="1559"/>
    <cellStyle name="Акцент5 3" xfId="1560"/>
    <cellStyle name="Акцент5 3 2" xfId="1561"/>
    <cellStyle name="Акцент6 2" xfId="1562"/>
    <cellStyle name="Акцент6 2 2" xfId="1563"/>
    <cellStyle name="Акцент6 2 3" xfId="1564"/>
    <cellStyle name="Акцент6 2 4" xfId="1565"/>
    <cellStyle name="Акцент6 2 5" xfId="1566"/>
    <cellStyle name="Акцент6 2 6" xfId="1567"/>
    <cellStyle name="Акцент6 2 7" xfId="1568"/>
    <cellStyle name="Акцент6 3" xfId="1569"/>
    <cellStyle name="Акцент6 3 2" xfId="1570"/>
    <cellStyle name="Беззащитный" xfId="1571"/>
    <cellStyle name="Беззащитный 2" xfId="1572"/>
    <cellStyle name="вагоны" xfId="1573"/>
    <cellStyle name="Ввод  2" xfId="1574"/>
    <cellStyle name="Ввод  2 2" xfId="1575"/>
    <cellStyle name="Ввод  2 2 2" xfId="1576"/>
    <cellStyle name="Ввод  2 2 2 2" xfId="1577"/>
    <cellStyle name="Ввод  2 2 3" xfId="1578"/>
    <cellStyle name="Ввод  2 3" xfId="1579"/>
    <cellStyle name="Ввод  2 3 2" xfId="1580"/>
    <cellStyle name="Ввод  2 3 3" xfId="1581"/>
    <cellStyle name="Ввод  2 4" xfId="1582"/>
    <cellStyle name="Ввод  2 4 2" xfId="1583"/>
    <cellStyle name="Ввод  2 4 3" xfId="1584"/>
    <cellStyle name="Ввод  2 5" xfId="1585"/>
    <cellStyle name="Ввод  2 5 2" xfId="1586"/>
    <cellStyle name="Ввод  2 5 3" xfId="1587"/>
    <cellStyle name="Ввод  2 6" xfId="1588"/>
    <cellStyle name="Ввод  2 6 2" xfId="1589"/>
    <cellStyle name="Ввод  2 6 3" xfId="1590"/>
    <cellStyle name="Ввод  2 7" xfId="1591"/>
    <cellStyle name="Ввод  2 8" xfId="1592"/>
    <cellStyle name="Ввод  2 9" xfId="1593"/>
    <cellStyle name="Ввод  3" xfId="1594"/>
    <cellStyle name="Ввод  3 2" xfId="1595"/>
    <cellStyle name="Ввод  3 2 2" xfId="1596"/>
    <cellStyle name="Ввод  3 3" xfId="1597"/>
    <cellStyle name="Ввод  3 4" xfId="1598"/>
    <cellStyle name="Внешняя сылка" xfId="2913"/>
    <cellStyle name="Внешняя сылка 2" xfId="2914"/>
    <cellStyle name="Вывод 2" xfId="1599"/>
    <cellStyle name="Вывод 2 2" xfId="1600"/>
    <cellStyle name="Вывод 2 2 2" xfId="1601"/>
    <cellStyle name="Вывод 2 2 2 2" xfId="1602"/>
    <cellStyle name="Вывод 2 3" xfId="1603"/>
    <cellStyle name="Вывод 2 3 2" xfId="1604"/>
    <cellStyle name="Вывод 2 4" xfId="1605"/>
    <cellStyle name="Вывод 2 4 2" xfId="1606"/>
    <cellStyle name="Вывод 2 5" xfId="1607"/>
    <cellStyle name="Вывод 2 5 2" xfId="1608"/>
    <cellStyle name="Вывод 2 6" xfId="1609"/>
    <cellStyle name="Вывод 2 6 2" xfId="1610"/>
    <cellStyle name="Вывод 2 7" xfId="1611"/>
    <cellStyle name="Вывод 2 8" xfId="1612"/>
    <cellStyle name="Вывод 3" xfId="1613"/>
    <cellStyle name="Вывод 3 2" xfId="1614"/>
    <cellStyle name="Вывод 3 2 2" xfId="1615"/>
    <cellStyle name="Вывод 3 3" xfId="1616"/>
    <cellStyle name="Вычисление 2" xfId="1617"/>
    <cellStyle name="Вычисление 2 2" xfId="1618"/>
    <cellStyle name="Вычисление 2 2 2" xfId="1619"/>
    <cellStyle name="Вычисление 2 2 2 2" xfId="1620"/>
    <cellStyle name="Вычисление 2 2 3" xfId="1621"/>
    <cellStyle name="Вычисление 2 3" xfId="1622"/>
    <cellStyle name="Вычисление 2 3 2" xfId="1623"/>
    <cellStyle name="Вычисление 2 3 3" xfId="1624"/>
    <cellStyle name="Вычисление 2 4" xfId="1625"/>
    <cellStyle name="Вычисление 2 4 2" xfId="1626"/>
    <cellStyle name="Вычисление 2 4 3" xfId="1627"/>
    <cellStyle name="Вычисление 2 5" xfId="1628"/>
    <cellStyle name="Вычисление 2 5 2" xfId="1629"/>
    <cellStyle name="Вычисление 2 5 3" xfId="1630"/>
    <cellStyle name="Вычисление 2 6" xfId="1631"/>
    <cellStyle name="Вычисление 2 6 2" xfId="1632"/>
    <cellStyle name="Вычисление 2 6 3" xfId="1633"/>
    <cellStyle name="Вычисление 2 7" xfId="1634"/>
    <cellStyle name="Вычисление 2 8" xfId="1635"/>
    <cellStyle name="Вычисление 2 9" xfId="1636"/>
    <cellStyle name="Вычисление 3" xfId="1637"/>
    <cellStyle name="Вычисление 3 2" xfId="1638"/>
    <cellStyle name="Вычисление 3 2 2" xfId="1639"/>
    <cellStyle name="Вычисление 3 3" xfId="1640"/>
    <cellStyle name="Вычисление 3 4" xfId="1641"/>
    <cellStyle name="Гиперссылка" xfId="2583" builtinId="8"/>
    <cellStyle name="Гиперссылка 2" xfId="1642"/>
    <cellStyle name="Гиперссылка 3" xfId="1643"/>
    <cellStyle name="Данные" xfId="1644"/>
    <cellStyle name="Данные 2" xfId="1645"/>
    <cellStyle name="Данные 2 2" xfId="2915"/>
    <cellStyle name="Данные 2 2 2" xfId="2916"/>
    <cellStyle name="Данные 2 3" xfId="2917"/>
    <cellStyle name="Данные 2 3 2" xfId="2918"/>
    <cellStyle name="Данные 2 4" xfId="2919"/>
    <cellStyle name="Данные 3" xfId="1646"/>
    <cellStyle name="Данные 3 2" xfId="2920"/>
    <cellStyle name="Данные 3 2 2" xfId="2921"/>
    <cellStyle name="Данные 3 3" xfId="2922"/>
    <cellStyle name="Данные 3 3 2" xfId="2923"/>
    <cellStyle name="Данные 3 4" xfId="2924"/>
    <cellStyle name="Данные 4" xfId="2925"/>
    <cellStyle name="Данные 4 2" xfId="2926"/>
    <cellStyle name="Данные 5" xfId="2927"/>
    <cellStyle name="Данные 5 2" xfId="2928"/>
    <cellStyle name="Данные 6" xfId="2929"/>
    <cellStyle name="Дата" xfId="1647"/>
    <cellStyle name="Дата 2" xfId="1648"/>
    <cellStyle name="Дата 3" xfId="1649"/>
    <cellStyle name="Дата 4" xfId="1650"/>
    <cellStyle name="Дата UTL" xfId="1651"/>
    <cellStyle name="Денежный 2" xfId="1652"/>
    <cellStyle name="Денежный 2 2" xfId="1653"/>
    <cellStyle name="Денежный 2 3" xfId="1654"/>
    <cellStyle name="Денежный 3" xfId="1655"/>
    <cellStyle name="Денежный 4" xfId="1656"/>
    <cellStyle name="Заголовок" xfId="1657"/>
    <cellStyle name="Заголовок 1 2" xfId="1658"/>
    <cellStyle name="Заголовок 1 2 2" xfId="1659"/>
    <cellStyle name="Заголовок 1 2 3" xfId="1660"/>
    <cellStyle name="Заголовок 1 2 4" xfId="1661"/>
    <cellStyle name="Заголовок 1 2 5" xfId="1662"/>
    <cellStyle name="Заголовок 1 2 6" xfId="1663"/>
    <cellStyle name="Заголовок 1 2 7" xfId="1664"/>
    <cellStyle name="Заголовок 1 3" xfId="1665"/>
    <cellStyle name="Заголовок 1 3 2" xfId="1666"/>
    <cellStyle name="Заголовок 2 2" xfId="1667"/>
    <cellStyle name="Заголовок 2 2 2" xfId="1668"/>
    <cellStyle name="Заголовок 2 2 3" xfId="1669"/>
    <cellStyle name="Заголовок 2 2 4" xfId="1670"/>
    <cellStyle name="Заголовок 2 2 5" xfId="1671"/>
    <cellStyle name="Заголовок 2 2 6" xfId="1672"/>
    <cellStyle name="Заголовок 2 2 7" xfId="1673"/>
    <cellStyle name="Заголовок 2 3" xfId="1674"/>
    <cellStyle name="Заголовок 2 3 2" xfId="1675"/>
    <cellStyle name="Заголовок 3 2" xfId="1676"/>
    <cellStyle name="Заголовок 3 2 2" xfId="1677"/>
    <cellStyle name="Заголовок 3 2 3" xfId="1678"/>
    <cellStyle name="Заголовок 3 2 4" xfId="1679"/>
    <cellStyle name="Заголовок 3 2 5" xfId="1680"/>
    <cellStyle name="Заголовок 3 2 6" xfId="1681"/>
    <cellStyle name="Заголовок 3 2 7" xfId="1682"/>
    <cellStyle name="Заголовок 3 3" xfId="1683"/>
    <cellStyle name="Заголовок 3 3 2" xfId="1684"/>
    <cellStyle name="Заголовок 4 2" xfId="1685"/>
    <cellStyle name="Заголовок 4 2 2" xfId="1686"/>
    <cellStyle name="Заголовок 4 2 3" xfId="1687"/>
    <cellStyle name="Заголовок 4 2 4" xfId="1688"/>
    <cellStyle name="Заголовок 4 2 5" xfId="1689"/>
    <cellStyle name="Заголовок 4 2 6" xfId="1690"/>
    <cellStyle name="Заголовок 4 2 7" xfId="1691"/>
    <cellStyle name="Заголовок 4 3" xfId="1692"/>
    <cellStyle name="Заголовок 4 3 2" xfId="1693"/>
    <cellStyle name="Заголовок 5" xfId="1694"/>
    <cellStyle name="ЗаголовокСтолбца" xfId="1695"/>
    <cellStyle name="ЗаголовокСтолбца 2" xfId="1696"/>
    <cellStyle name="ЗаголовокСтолбца 2 2" xfId="2930"/>
    <cellStyle name="ЗаголовокСтолбца 3" xfId="1697"/>
    <cellStyle name="Защитный" xfId="1698"/>
    <cellStyle name="Защитный 2" xfId="1699"/>
    <cellStyle name="Значение" xfId="1700"/>
    <cellStyle name="Значение 2" xfId="1701"/>
    <cellStyle name="Значение 2 2" xfId="2931"/>
    <cellStyle name="Значение 2 2 2" xfId="2932"/>
    <cellStyle name="Значение 2 3" xfId="2933"/>
    <cellStyle name="Значение 2 3 2" xfId="2934"/>
    <cellStyle name="Значение 2 4" xfId="2935"/>
    <cellStyle name="Значение 3" xfId="1702"/>
    <cellStyle name="Значение 4" xfId="2936"/>
    <cellStyle name="Значение 4 2" xfId="2937"/>
    <cellStyle name="Значение 5" xfId="2938"/>
    <cellStyle name="Значение 5 2" xfId="2939"/>
    <cellStyle name="Значение 6" xfId="2940"/>
    <cellStyle name="Значение 7" xfId="2941"/>
    <cellStyle name="Зоголовок" xfId="1703"/>
    <cellStyle name="Зоголовок 2" xfId="2942"/>
    <cellStyle name="зуксуте" xfId="1704"/>
    <cellStyle name="зфпуруфвштп" xfId="2943"/>
    <cellStyle name="идгу" xfId="1705"/>
    <cellStyle name="йешеду" xfId="2944"/>
    <cellStyle name="Итог 2" xfId="1706"/>
    <cellStyle name="Итог 2 2" xfId="1707"/>
    <cellStyle name="Итог 2 2 2" xfId="1708"/>
    <cellStyle name="Итог 2 2 2 2" xfId="1709"/>
    <cellStyle name="Итог 2 3" xfId="1710"/>
    <cellStyle name="Итог 2 3 2" xfId="1711"/>
    <cellStyle name="Итог 2 4" xfId="1712"/>
    <cellStyle name="Итог 2 4 2" xfId="1713"/>
    <cellStyle name="Итог 2 5" xfId="1714"/>
    <cellStyle name="Итог 2 5 2" xfId="1715"/>
    <cellStyle name="Итог 2 6" xfId="1716"/>
    <cellStyle name="Итог 2 6 2" xfId="1717"/>
    <cellStyle name="Итог 2 7" xfId="1718"/>
    <cellStyle name="Итог 2 8" xfId="1719"/>
    <cellStyle name="Итог 3" xfId="1720"/>
    <cellStyle name="Итог 3 2" xfId="1721"/>
    <cellStyle name="Итог 3 2 2" xfId="1722"/>
    <cellStyle name="Итог 3 3" xfId="1723"/>
    <cellStyle name="Итоги" xfId="1724"/>
    <cellStyle name="Итого" xfId="1725"/>
    <cellStyle name="Итого 2" xfId="1726"/>
    <cellStyle name="Итого 2 2" xfId="2945"/>
    <cellStyle name="Итого 2 2 2" xfId="2946"/>
    <cellStyle name="Итого 2 3" xfId="2947"/>
    <cellStyle name="Итого 2 3 2" xfId="2948"/>
    <cellStyle name="Итого 2 4" xfId="2949"/>
    <cellStyle name="Итого 3" xfId="1727"/>
    <cellStyle name="Итого 3 2" xfId="2950"/>
    <cellStyle name="Итого 3 2 2" xfId="2951"/>
    <cellStyle name="Итого 3 3" xfId="2952"/>
    <cellStyle name="Итого 3 3 2" xfId="2953"/>
    <cellStyle name="Итого 3 4" xfId="2954"/>
    <cellStyle name="Итого 4" xfId="2955"/>
    <cellStyle name="Итого 4 2" xfId="2956"/>
    <cellStyle name="Итого 5" xfId="2957"/>
    <cellStyle name="Итого 5 2" xfId="2958"/>
    <cellStyle name="Итого 6" xfId="2959"/>
    <cellStyle name="Итого 7" xfId="2960"/>
    <cellStyle name="ИтогоБИМ" xfId="1728"/>
    <cellStyle name="Контрольная ячейка 2" xfId="1729"/>
    <cellStyle name="Контрольная ячейка 2 2" xfId="1730"/>
    <cellStyle name="Контрольная ячейка 2 3" xfId="1731"/>
    <cellStyle name="Контрольная ячейка 2 4" xfId="1732"/>
    <cellStyle name="Контрольная ячейка 2 5" xfId="1733"/>
    <cellStyle name="Контрольная ячейка 2 6" xfId="1734"/>
    <cellStyle name="Контрольная ячейка 2 7" xfId="1735"/>
    <cellStyle name="Контрольная ячейка 3" xfId="1736"/>
    <cellStyle name="Контрольная ячейка 3 2" xfId="1737"/>
    <cellStyle name="ЛокСмМТСН" xfId="1738"/>
    <cellStyle name="Мой заголовок" xfId="1739"/>
    <cellStyle name="Мой заголовок 2" xfId="2961"/>
    <cellStyle name="Мой заголовок листа" xfId="1740"/>
    <cellStyle name="Мой заголовок листа 2" xfId="2962"/>
    <cellStyle name="Мой заголовок листа 3" xfId="2963"/>
    <cellStyle name="Мой заголовок листа_Итоги тариф. кампании 2011_коррек" xfId="2964"/>
    <cellStyle name="Мои наименования показателей" xfId="1741"/>
    <cellStyle name="Мои наименования показателей 2" xfId="2965"/>
    <cellStyle name="Мои наименования показателей 3" xfId="2966"/>
    <cellStyle name="Мои наименования показателей 4" xfId="2967"/>
    <cellStyle name="Мои наименования показателей 5" xfId="2968"/>
    <cellStyle name="Мои наименования показателей_ТМ передача 31.03.2011 (Морд)" xfId="2969"/>
    <cellStyle name="МЭС" xfId="1742"/>
    <cellStyle name="МЭС 2" xfId="1743"/>
    <cellStyle name="МЭС 2 2" xfId="2970"/>
    <cellStyle name="МЭС 2 2 2" xfId="2971"/>
    <cellStyle name="МЭС 2 3" xfId="2972"/>
    <cellStyle name="МЭС 2 3 2" xfId="2973"/>
    <cellStyle name="МЭС 2 4" xfId="2974"/>
    <cellStyle name="МЭС 3" xfId="1744"/>
    <cellStyle name="МЭС 3 2" xfId="2975"/>
    <cellStyle name="МЭС 3 2 2" xfId="2976"/>
    <cellStyle name="МЭС 3 3" xfId="2977"/>
    <cellStyle name="МЭС 3 3 2" xfId="2978"/>
    <cellStyle name="МЭС 3 4" xfId="2979"/>
    <cellStyle name="МЭС 4" xfId="2980"/>
    <cellStyle name="МЭС 4 2" xfId="2981"/>
    <cellStyle name="МЭС 5" xfId="2982"/>
    <cellStyle name="МЭС 5 2" xfId="2983"/>
    <cellStyle name="МЭС 6" xfId="2984"/>
    <cellStyle name="Название 2" xfId="1745"/>
    <cellStyle name="Название 2 2" xfId="1746"/>
    <cellStyle name="Название 2 3" xfId="1747"/>
    <cellStyle name="Название 2 4" xfId="1748"/>
    <cellStyle name="Название 2 5" xfId="1749"/>
    <cellStyle name="Название 2 6" xfId="1750"/>
    <cellStyle name="Название 3" xfId="1751"/>
    <cellStyle name="Название 3 2" xfId="1752"/>
    <cellStyle name="Нейтральный 2" xfId="1753"/>
    <cellStyle name="Нейтральный 2 2" xfId="1754"/>
    <cellStyle name="Нейтральный 2 3" xfId="1755"/>
    <cellStyle name="Нейтральный 2 4" xfId="1756"/>
    <cellStyle name="Нейтральный 2 5" xfId="1757"/>
    <cellStyle name="Нейтральный 2 6" xfId="1758"/>
    <cellStyle name="Нейтральный 2 7" xfId="1759"/>
    <cellStyle name="Нейтральный 3" xfId="1760"/>
    <cellStyle name="Нейтральный 3 2" xfId="1761"/>
    <cellStyle name="новый" xfId="1762"/>
    <cellStyle name="Обычный" xfId="0" builtinId="0"/>
    <cellStyle name="Обычный 10" xfId="1763"/>
    <cellStyle name="Обычный 10 2" xfId="1764"/>
    <cellStyle name="Обычный 10 2 2" xfId="1765"/>
    <cellStyle name="Обычный 10 2 3" xfId="1766"/>
    <cellStyle name="Обычный 10 2 4" xfId="1767"/>
    <cellStyle name="Обычный 10 2_6" xfId="1768"/>
    <cellStyle name="Обычный 10 3" xfId="1769"/>
    <cellStyle name="Обычный 10 3 2" xfId="1770"/>
    <cellStyle name="Обычный 10 4" xfId="1771"/>
    <cellStyle name="Обычный 10 5" xfId="1772"/>
    <cellStyle name="Обычный 10 6" xfId="1773"/>
    <cellStyle name="Обычный 10 7" xfId="2985"/>
    <cellStyle name="Обычный 10 8" xfId="2986"/>
    <cellStyle name="Обычный 10_6" xfId="1774"/>
    <cellStyle name="Обычный 101" xfId="1775"/>
    <cellStyle name="Обычный 11" xfId="1776"/>
    <cellStyle name="Обычный 11 2" xfId="1777"/>
    <cellStyle name="Обычный 11 2 2" xfId="1778"/>
    <cellStyle name="Обычный 11 3" xfId="1779"/>
    <cellStyle name="Обычный 11 3 2" xfId="1780"/>
    <cellStyle name="Обычный 11 4" xfId="1781"/>
    <cellStyle name="Обычный 11 5" xfId="2987"/>
    <cellStyle name="Обычный 11_6" xfId="1782"/>
    <cellStyle name="Обычный 114 2" xfId="1783"/>
    <cellStyle name="Обычный 114 2 2" xfId="1784"/>
    <cellStyle name="Обычный 114 2_пр№2 пр.149 170311" xfId="1785"/>
    <cellStyle name="Обычный 12" xfId="1786"/>
    <cellStyle name="Обычный 12 2" xfId="1787"/>
    <cellStyle name="Обычный 12 2 2" xfId="1788"/>
    <cellStyle name="Обычный 12 2 3" xfId="1789"/>
    <cellStyle name="Обычный 12 3" xfId="1790"/>
    <cellStyle name="Обычный 12 3 2" xfId="1791"/>
    <cellStyle name="Обычный 12 4" xfId="1792"/>
    <cellStyle name="Обычный 12 5" xfId="2988"/>
    <cellStyle name="Обычный 12_6" xfId="1793"/>
    <cellStyle name="Обычный 13" xfId="1794"/>
    <cellStyle name="Обычный 13 2" xfId="1795"/>
    <cellStyle name="Обычный 13 2 2" xfId="1796"/>
    <cellStyle name="Обычный 13 3" xfId="1797"/>
    <cellStyle name="Обычный 13 3 2" xfId="1798"/>
    <cellStyle name="Обычный 13 4" xfId="1799"/>
    <cellStyle name="Обычный 13 5" xfId="2989"/>
    <cellStyle name="Обычный 13_6" xfId="1800"/>
    <cellStyle name="Обычный 133" xfId="1801"/>
    <cellStyle name="Обычный 14" xfId="1802"/>
    <cellStyle name="Обычный 14 2" xfId="1803"/>
    <cellStyle name="Обычный 14 2 2" xfId="1804"/>
    <cellStyle name="Обычный 14 2 3" xfId="1805"/>
    <cellStyle name="Обычный 14 2 4" xfId="1806"/>
    <cellStyle name="Обычный 14 3" xfId="1807"/>
    <cellStyle name="Обычный 14 4" xfId="1808"/>
    <cellStyle name="Обычный 14 5" xfId="2990"/>
    <cellStyle name="Обычный 140" xfId="1809"/>
    <cellStyle name="Обычный 144" xfId="1810"/>
    <cellStyle name="Обычный 15" xfId="1811"/>
    <cellStyle name="Обычный 15 2" xfId="1812"/>
    <cellStyle name="Обычный 15 3" xfId="1813"/>
    <cellStyle name="Обычный 15 3 2" xfId="1814"/>
    <cellStyle name="Обычный 15 4" xfId="1815"/>
    <cellStyle name="Обычный 15 5" xfId="2991"/>
    <cellStyle name="Обычный 15_6" xfId="1816"/>
    <cellStyle name="Обычный 151" xfId="1817"/>
    <cellStyle name="Обычный 154" xfId="1818"/>
    <cellStyle name="Обычный 16" xfId="1819"/>
    <cellStyle name="Обычный 16 2" xfId="1820"/>
    <cellStyle name="Обычный 16 3" xfId="1821"/>
    <cellStyle name="Обычный 16_6" xfId="1822"/>
    <cellStyle name="Обычный 168" xfId="1823"/>
    <cellStyle name="Обычный 17" xfId="1824"/>
    <cellStyle name="Обычный 17 2" xfId="1825"/>
    <cellStyle name="Обычный 17 3" xfId="1826"/>
    <cellStyle name="Обычный 17 4" xfId="1827"/>
    <cellStyle name="Обычный 172" xfId="1828"/>
    <cellStyle name="Обычный 179" xfId="1829"/>
    <cellStyle name="Обычный 18" xfId="1830"/>
    <cellStyle name="Обычный 18 2" xfId="1831"/>
    <cellStyle name="Обычный 18 3" xfId="1832"/>
    <cellStyle name="Обычный 18 4" xfId="1833"/>
    <cellStyle name="Обычный 183" xfId="1834"/>
    <cellStyle name="Обычный 19" xfId="1835"/>
    <cellStyle name="Обычный 19 2" xfId="1836"/>
    <cellStyle name="Обычный 2" xfId="1"/>
    <cellStyle name="Обычный 2 10" xfId="1837"/>
    <cellStyle name="Обычный 2 10 2" xfId="1838"/>
    <cellStyle name="Обычный 2 10 3" xfId="2992"/>
    <cellStyle name="Обычный 2 11" xfId="1839"/>
    <cellStyle name="Обычный 2 11 2" xfId="1840"/>
    <cellStyle name="Обычный 2 12" xfId="1841"/>
    <cellStyle name="Обычный 2 13" xfId="1842"/>
    <cellStyle name="Обычный 2 14" xfId="1843"/>
    <cellStyle name="Обычный 2 15" xfId="1844"/>
    <cellStyle name="Обычный 2 16" xfId="1845"/>
    <cellStyle name="Обычный 2 17" xfId="1846"/>
    <cellStyle name="Обычный 2 18" xfId="1847"/>
    <cellStyle name="Обычный 2 19" xfId="1848"/>
    <cellStyle name="Обычный 2 2" xfId="1849"/>
    <cellStyle name="Обычный 2 2 10" xfId="1850"/>
    <cellStyle name="Обычный 2 2 11" xfId="1851"/>
    <cellStyle name="Обычный 2 2 12" xfId="1852"/>
    <cellStyle name="Обычный 2 2 13" xfId="1853"/>
    <cellStyle name="Обычный 2 2 14" xfId="1854"/>
    <cellStyle name="Обычный 2 2 15" xfId="1855"/>
    <cellStyle name="Обычный 2 2 16" xfId="1856"/>
    <cellStyle name="Обычный 2 2 17" xfId="1857"/>
    <cellStyle name="Обычный 2 2 18" xfId="1858"/>
    <cellStyle name="Обычный 2 2 19" xfId="1859"/>
    <cellStyle name="Обычный 2 2 19 2" xfId="1860"/>
    <cellStyle name="Обычный 2 2 19 3" xfId="1861"/>
    <cellStyle name="Обычный 2 2 2" xfId="1862"/>
    <cellStyle name="Обычный 2 2 2 10" xfId="1863"/>
    <cellStyle name="Обычный 2 2 2 11" xfId="1864"/>
    <cellStyle name="Обычный 2 2 2 12" xfId="1865"/>
    <cellStyle name="Обычный 2 2 2 13" xfId="1866"/>
    <cellStyle name="Обычный 2 2 2 14" xfId="1867"/>
    <cellStyle name="Обычный 2 2 2 15" xfId="1868"/>
    <cellStyle name="Обычный 2 2 2 16" xfId="1869"/>
    <cellStyle name="Обычный 2 2 2 17" xfId="1870"/>
    <cellStyle name="Обычный 2 2 2 18" xfId="1871"/>
    <cellStyle name="Обычный 2 2 2 19" xfId="1872"/>
    <cellStyle name="Обычный 2 2 2 2" xfId="1873"/>
    <cellStyle name="Обычный 2 2 2 2 2" xfId="1874"/>
    <cellStyle name="Обычный 2 2 2 2 2 2" xfId="2993"/>
    <cellStyle name="Обычный 2 2 2 2 3" xfId="1875"/>
    <cellStyle name="Обычный 2 2 2 2 4" xfId="1876"/>
    <cellStyle name="Обычный 2 2 2 2 5" xfId="2994"/>
    <cellStyle name="Обычный 2 2 2 3" xfId="1877"/>
    <cellStyle name="Обычный 2 2 2 4" xfId="1878"/>
    <cellStyle name="Обычный 2 2 2 5" xfId="1879"/>
    <cellStyle name="Обычный 2 2 2 6" xfId="1880"/>
    <cellStyle name="Обычный 2 2 2 7" xfId="1881"/>
    <cellStyle name="Обычный 2 2 2 8" xfId="1882"/>
    <cellStyle name="Обычный 2 2 2 9" xfId="1883"/>
    <cellStyle name="Обычный 2 2 2_Проект НВВ на 2012  (28 12 2011) с формулами ОКОНЧАТЕЛЬНО (version 1)" xfId="2995"/>
    <cellStyle name="Обычный 2 2 20" xfId="1884"/>
    <cellStyle name="Обычный 2 2 21" xfId="2996"/>
    <cellStyle name="Обычный 2 2 3" xfId="1885"/>
    <cellStyle name="Обычный 2 2 3 2" xfId="1886"/>
    <cellStyle name="Обычный 2 2 3 2 2" xfId="2578"/>
    <cellStyle name="Обычный 2 2 3 3" xfId="1887"/>
    <cellStyle name="Обычный 2 2 3 4" xfId="1888"/>
    <cellStyle name="Обычный 2 2 3 5" xfId="2579"/>
    <cellStyle name="Обычный 2 2 3_Проект НВВ на 2012  (28 12 2011) с формулами ОКОНЧАТЕЛЬНО (version 1)" xfId="2997"/>
    <cellStyle name="Обычный 2 2 4" xfId="1889"/>
    <cellStyle name="Обычный 2 2 4 2" xfId="1890"/>
    <cellStyle name="Обычный 2 2 5" xfId="1891"/>
    <cellStyle name="Обычный 2 2 6" xfId="1892"/>
    <cellStyle name="Обычный 2 2 7" xfId="1893"/>
    <cellStyle name="Обычный 2 2 8" xfId="1894"/>
    <cellStyle name="Обычный 2 2 9" xfId="1895"/>
    <cellStyle name="Обычный 2 2_2014-2019 Пр.1.1" xfId="1896"/>
    <cellStyle name="Обычный 2 20" xfId="1897"/>
    <cellStyle name="Обычный 2 21" xfId="1898"/>
    <cellStyle name="Обычный 2 22" xfId="1899"/>
    <cellStyle name="Обычный 2 22 2" xfId="1900"/>
    <cellStyle name="Обычный 2 23" xfId="1901"/>
    <cellStyle name="Обычный 2 24" xfId="1902"/>
    <cellStyle name="Обычный 2 24 2" xfId="1903"/>
    <cellStyle name="Обычный 2 25" xfId="1904"/>
    <cellStyle name="Обычный 2 26" xfId="1905"/>
    <cellStyle name="Обычный 2 26 2" xfId="1906"/>
    <cellStyle name="Обычный 2 27" xfId="1907"/>
    <cellStyle name="Обычный 2 28" xfId="1908"/>
    <cellStyle name="Обычный 2 28 2" xfId="1909"/>
    <cellStyle name="Обычный 2 29" xfId="1910"/>
    <cellStyle name="Обычный 2 29 2" xfId="1911"/>
    <cellStyle name="Обычный 2 3" xfId="1912"/>
    <cellStyle name="Обычный 2 3 2" xfId="1913"/>
    <cellStyle name="Обычный 2 3 2 2" xfId="1914"/>
    <cellStyle name="Обычный 2 3 3" xfId="1915"/>
    <cellStyle name="Обычный 2 3 4" xfId="1916"/>
    <cellStyle name="Обычный 2 3 5" xfId="1917"/>
    <cellStyle name="Обычный 2 3 6" xfId="2998"/>
    <cellStyle name="Обычный 2 30" xfId="1918"/>
    <cellStyle name="Обычный 2 31" xfId="1919"/>
    <cellStyle name="Обычный 2 34" xfId="1920"/>
    <cellStyle name="Обычный 2 38" xfId="1921"/>
    <cellStyle name="Обычный 2 4" xfId="1922"/>
    <cellStyle name="Обычный 2 4 2" xfId="1923"/>
    <cellStyle name="Обычный 2 4 2 2" xfId="1924"/>
    <cellStyle name="Обычный 2 4 2 2 2" xfId="1925"/>
    <cellStyle name="Обычный 2 4 2 2 3" xfId="1926"/>
    <cellStyle name="Обычный 2 4 2 3" xfId="1927"/>
    <cellStyle name="Обычный 2 4 2 4" xfId="1928"/>
    <cellStyle name="Обычный 2 4 2 5" xfId="1929"/>
    <cellStyle name="Обычный 2 4 3" xfId="1930"/>
    <cellStyle name="Обычный 2 4 3 2" xfId="1931"/>
    <cellStyle name="Обычный 2 4 3 3" xfId="1932"/>
    <cellStyle name="Обычный 2 4 4" xfId="1933"/>
    <cellStyle name="Обычный 2 4 5" xfId="1934"/>
    <cellStyle name="Обычный 2 4 6" xfId="1935"/>
    <cellStyle name="Обычный 2 4 7" xfId="1936"/>
    <cellStyle name="Обычный 2 4 8" xfId="2999"/>
    <cellStyle name="Обычный 2 40" xfId="1937"/>
    <cellStyle name="Обычный 2 43" xfId="1938"/>
    <cellStyle name="Обычный 2 49" xfId="1939"/>
    <cellStyle name="Обычный 2 5" xfId="1940"/>
    <cellStyle name="Обычный 2 5 2" xfId="1941"/>
    <cellStyle name="Обычный 2 5 3" xfId="1942"/>
    <cellStyle name="Обычный 2 5 4" xfId="1943"/>
    <cellStyle name="Обычный 2 5 5" xfId="1944"/>
    <cellStyle name="Обычный 2 5 6" xfId="1945"/>
    <cellStyle name="Обычный 2 53" xfId="1946"/>
    <cellStyle name="Обычный 2 56" xfId="1947"/>
    <cellStyle name="Обычный 2 57" xfId="1948"/>
    <cellStyle name="Обычный 2 6" xfId="1949"/>
    <cellStyle name="Обычный 2 6 2" xfId="3000"/>
    <cellStyle name="Обычный 2 60" xfId="1950"/>
    <cellStyle name="Обычный 2 65" xfId="1951"/>
    <cellStyle name="Обычный 2 66" xfId="1952"/>
    <cellStyle name="Обычный 2 7" xfId="1953"/>
    <cellStyle name="Обычный 2 7 2" xfId="1954"/>
    <cellStyle name="Обычный 2 7 3" xfId="1955"/>
    <cellStyle name="Обычный 2 7 4" xfId="1956"/>
    <cellStyle name="Обычный 2 7 5" xfId="3001"/>
    <cellStyle name="Обычный 2 70" xfId="1957"/>
    <cellStyle name="Обычный 2 71" xfId="1958"/>
    <cellStyle name="Обычный 2 74" xfId="1959"/>
    <cellStyle name="Обычный 2 77" xfId="1960"/>
    <cellStyle name="Обычный 2 8" xfId="1961"/>
    <cellStyle name="Обычный 2 8 2" xfId="1962"/>
    <cellStyle name="Обычный 2 8 3" xfId="1963"/>
    <cellStyle name="Обычный 2 8 4" xfId="3002"/>
    <cellStyle name="Обычный 2 9" xfId="1964"/>
    <cellStyle name="Обычный 2 9 2" xfId="3003"/>
    <cellStyle name="Обычный 2_10.инвест" xfId="1965"/>
    <cellStyle name="Обычный 20" xfId="1966"/>
    <cellStyle name="Обычный 20 2" xfId="1967"/>
    <cellStyle name="Обычный 21" xfId="1968"/>
    <cellStyle name="Обычный 22" xfId="1969"/>
    <cellStyle name="Обычный 23" xfId="1970"/>
    <cellStyle name="Обычный 24" xfId="1971"/>
    <cellStyle name="Обычный 25" xfId="1972"/>
    <cellStyle name="Обычный 26" xfId="1973"/>
    <cellStyle name="Обычный 26 2" xfId="1974"/>
    <cellStyle name="Обычный 27" xfId="1975"/>
    <cellStyle name="Обычный 28" xfId="1976"/>
    <cellStyle name="Обычный 29" xfId="1977"/>
    <cellStyle name="Обычный 3" xfId="1978"/>
    <cellStyle name="Обычный 3 10" xfId="1979"/>
    <cellStyle name="Обычный 3 11" xfId="1980"/>
    <cellStyle name="Обычный 3 12" xfId="1981"/>
    <cellStyle name="Обычный 3 129" xfId="2584"/>
    <cellStyle name="Обычный 3 13" xfId="1982"/>
    <cellStyle name="Обычный 3 14" xfId="1983"/>
    <cellStyle name="Обычный 3 15" xfId="1984"/>
    <cellStyle name="Обычный 3 16" xfId="1985"/>
    <cellStyle name="Обычный 3 17" xfId="1986"/>
    <cellStyle name="Обычный 3 18" xfId="1987"/>
    <cellStyle name="Обычный 3 19" xfId="1988"/>
    <cellStyle name="Обычный 3 2" xfId="1989"/>
    <cellStyle name="Обычный 3 2 2" xfId="1990"/>
    <cellStyle name="Обычный 3 2 2 2" xfId="1991"/>
    <cellStyle name="Обычный 3 2 2 3" xfId="1992"/>
    <cellStyle name="Обычный 3 2 2 4" xfId="3004"/>
    <cellStyle name="Обычный 3 2 3" xfId="1993"/>
    <cellStyle name="Обычный 3 2 4" xfId="1994"/>
    <cellStyle name="Обычный 3 2 5" xfId="1995"/>
    <cellStyle name="Обычный 3 2_!Капзатраты_ставки_2013" xfId="1996"/>
    <cellStyle name="Обычный 3 20" xfId="1997"/>
    <cellStyle name="Обычный 3 20 2" xfId="1998"/>
    <cellStyle name="Обычный 3 21" xfId="1999"/>
    <cellStyle name="Обычный 3 21 2" xfId="2000"/>
    <cellStyle name="Обычный 3 22" xfId="2001"/>
    <cellStyle name="Обычный 3 23" xfId="2002"/>
    <cellStyle name="Обычный 3 24" xfId="2003"/>
    <cellStyle name="Обычный 3 3" xfId="2004"/>
    <cellStyle name="Обычный 3 3 2" xfId="2005"/>
    <cellStyle name="Обычный 3 3 3" xfId="3005"/>
    <cellStyle name="Обычный 3 4" xfId="2006"/>
    <cellStyle name="Обычный 3 4 2" xfId="3006"/>
    <cellStyle name="Обычный 3 5" xfId="2007"/>
    <cellStyle name="Обычный 3 5 2" xfId="3007"/>
    <cellStyle name="Обычный 3 6" xfId="2008"/>
    <cellStyle name="Обычный 3 7" xfId="2009"/>
    <cellStyle name="Обычный 3 8" xfId="2010"/>
    <cellStyle name="Обычный 3 9" xfId="2011"/>
    <cellStyle name="Обычный 3_!Капзатраты_ставки_2013" xfId="2012"/>
    <cellStyle name="Обычный 30" xfId="2013"/>
    <cellStyle name="Обычный 31" xfId="2014"/>
    <cellStyle name="Обычный 32" xfId="2015"/>
    <cellStyle name="Обычный 33" xfId="2016"/>
    <cellStyle name="Обычный 33 2" xfId="2017"/>
    <cellStyle name="Обычный 34" xfId="2018"/>
    <cellStyle name="Обычный 35" xfId="2019"/>
    <cellStyle name="Обычный 36" xfId="2020"/>
    <cellStyle name="Обычный 36 2" xfId="2021"/>
    <cellStyle name="Обычный 37" xfId="2022"/>
    <cellStyle name="Обычный 38" xfId="2023"/>
    <cellStyle name="Обычный 39" xfId="2582"/>
    <cellStyle name="Обычный 4" xfId="2024"/>
    <cellStyle name="Обычный 4 10" xfId="2025"/>
    <cellStyle name="Обычный 4 11" xfId="2026"/>
    <cellStyle name="Обычный 4 12" xfId="2027"/>
    <cellStyle name="Обычный 4 13" xfId="2028"/>
    <cellStyle name="Обычный 4 14" xfId="2029"/>
    <cellStyle name="Обычный 4 15" xfId="2030"/>
    <cellStyle name="Обычный 4 16" xfId="2031"/>
    <cellStyle name="Обычный 4 17" xfId="2032"/>
    <cellStyle name="Обычный 4 18" xfId="2033"/>
    <cellStyle name="Обычный 4 19" xfId="2034"/>
    <cellStyle name="Обычный 4 2" xfId="2035"/>
    <cellStyle name="Обычный 4 2 2" xfId="2036"/>
    <cellStyle name="Обычный 4 2 2 2" xfId="2037"/>
    <cellStyle name="Обычный 4 2 2 3" xfId="3008"/>
    <cellStyle name="Обычный 4 2 3" xfId="2038"/>
    <cellStyle name="Обычный 4 2 4" xfId="2039"/>
    <cellStyle name="Обычный 4 2 5" xfId="3009"/>
    <cellStyle name="Обычный 4 2_Проект НВВ на 2012  (28 12 2011) с формулами ОКОНЧАТЕЛЬНО (version 1)" xfId="3010"/>
    <cellStyle name="Обычный 4 20" xfId="2040"/>
    <cellStyle name="Обычный 4 21" xfId="2041"/>
    <cellStyle name="Обычный 4 21 2" xfId="2042"/>
    <cellStyle name="Обычный 4 22" xfId="2043"/>
    <cellStyle name="Обычный 4 22 2" xfId="2044"/>
    <cellStyle name="Обычный 4 23" xfId="2045"/>
    <cellStyle name="Обычный 4 24" xfId="2580"/>
    <cellStyle name="Обычный 4 3" xfId="2046"/>
    <cellStyle name="Обычный 4 3 2" xfId="2047"/>
    <cellStyle name="Обычный 4 3 3" xfId="2048"/>
    <cellStyle name="Обычный 4 3 4" xfId="3011"/>
    <cellStyle name="Обычный 4 4" xfId="2049"/>
    <cellStyle name="Обычный 4 4 2" xfId="2050"/>
    <cellStyle name="Обычный 4 5" xfId="2051"/>
    <cellStyle name="Обычный 4 5 2" xfId="2052"/>
    <cellStyle name="Обычный 4 6" xfId="2053"/>
    <cellStyle name="Обычный 4 7" xfId="2054"/>
    <cellStyle name="Обычный 4 8" xfId="2055"/>
    <cellStyle name="Обычный 4 9" xfId="2056"/>
    <cellStyle name="Обычный 4_40% на отпуск в сеть 11.01.10" xfId="3012"/>
    <cellStyle name="Обычный 40" xfId="2586"/>
    <cellStyle name="Обычный 42" xfId="2057"/>
    <cellStyle name="Обычный 42 2" xfId="2058"/>
    <cellStyle name="Обычный 42_Приложение 2 10-00" xfId="2059"/>
    <cellStyle name="Обычный 5" xfId="2060"/>
    <cellStyle name="Обычный 5 2" xfId="2061"/>
    <cellStyle name="Обычный 5 2 2" xfId="2062"/>
    <cellStyle name="Обычный 5 2 3" xfId="2063"/>
    <cellStyle name="Обычный 5 2 4" xfId="2064"/>
    <cellStyle name="Обычный 5 2 5" xfId="2065"/>
    <cellStyle name="Обычный 5 2 6" xfId="2066"/>
    <cellStyle name="Обычный 5 2 7" xfId="3013"/>
    <cellStyle name="Обычный 5 3" xfId="2067"/>
    <cellStyle name="Обычный 5 3 2" xfId="2068"/>
    <cellStyle name="Обычный 5 4" xfId="2069"/>
    <cellStyle name="Обычный 5 5" xfId="2070"/>
    <cellStyle name="Обычный 5 6" xfId="2071"/>
    <cellStyle name="Обычный 5 7" xfId="2072"/>
    <cellStyle name="Обычный 5 7 2" xfId="2073"/>
    <cellStyle name="Обычный 5 8" xfId="2074"/>
    <cellStyle name="Обычный 5 8 2" xfId="2075"/>
    <cellStyle name="Обычный 5_Итоги тариф. кампании 2011_коррек" xfId="3014"/>
    <cellStyle name="Обычный 51" xfId="2076"/>
    <cellStyle name="Обычный 6" xfId="2077"/>
    <cellStyle name="Обычный 6 2" xfId="2078"/>
    <cellStyle name="Обычный 6 2 2" xfId="2079"/>
    <cellStyle name="Обычный 6 2 2 2" xfId="2080"/>
    <cellStyle name="Обычный 6 2 2 3" xfId="2081"/>
    <cellStyle name="Обычный 6 2 2 4" xfId="2082"/>
    <cellStyle name="Обычный 6 2 3" xfId="2083"/>
    <cellStyle name="Обычный 6 2 4" xfId="2084"/>
    <cellStyle name="Обычный 6 2 5" xfId="2085"/>
    <cellStyle name="Обычный 6 2 6" xfId="2086"/>
    <cellStyle name="Обычный 6 2 7" xfId="3015"/>
    <cellStyle name="Обычный 6 2_6" xfId="2087"/>
    <cellStyle name="Обычный 6 3" xfId="2088"/>
    <cellStyle name="Обычный 6 3 2" xfId="2089"/>
    <cellStyle name="Обычный 6 3 3" xfId="2090"/>
    <cellStyle name="Обычный 6 3 4" xfId="3016"/>
    <cellStyle name="Обычный 6 3_6" xfId="2091"/>
    <cellStyle name="Обычный 6 4" xfId="2092"/>
    <cellStyle name="Обычный 6 5" xfId="2093"/>
    <cellStyle name="Обычный 6 6" xfId="2094"/>
    <cellStyle name="Обычный 6 7" xfId="2095"/>
    <cellStyle name="Обычный 6_2014-2019 Пр.1.1" xfId="2096"/>
    <cellStyle name="Обычный 66" xfId="2097"/>
    <cellStyle name="Обычный 7" xfId="2098"/>
    <cellStyle name="Обычный 7 2" xfId="2099"/>
    <cellStyle name="Обычный 7 2 2" xfId="2100"/>
    <cellStyle name="Обычный 7 2 3" xfId="3017"/>
    <cellStyle name="Обычный 7 3" xfId="2101"/>
    <cellStyle name="Обычный 7 3 2" xfId="2102"/>
    <cellStyle name="Обычный 7 3 3" xfId="3018"/>
    <cellStyle name="Обычный 7 4" xfId="2103"/>
    <cellStyle name="Обычный 7 5" xfId="2104"/>
    <cellStyle name="Обычный 7 6" xfId="3019"/>
    <cellStyle name="Обычный 7_6" xfId="2105"/>
    <cellStyle name="Обычный 76" xfId="2106"/>
    <cellStyle name="Обычный 8" xfId="2107"/>
    <cellStyle name="Обычный 8 2" xfId="2108"/>
    <cellStyle name="Обычный 8 2 2" xfId="2109"/>
    <cellStyle name="Обычный 8 2 3" xfId="2110"/>
    <cellStyle name="Обычный 8 2 4" xfId="3020"/>
    <cellStyle name="Обычный 8 3" xfId="2111"/>
    <cellStyle name="Обычный 8 3 2" xfId="2112"/>
    <cellStyle name="Обычный 8 3 3" xfId="2113"/>
    <cellStyle name="Обычный 8 3 7" xfId="2114"/>
    <cellStyle name="Обычный 8 3 7 2" xfId="2115"/>
    <cellStyle name="Обычный 8 4" xfId="2116"/>
    <cellStyle name="Обычный 8 4 2" xfId="2117"/>
    <cellStyle name="Обычный 8 5" xfId="2118"/>
    <cellStyle name="Обычный 8 6" xfId="2119"/>
    <cellStyle name="Обычный 8 7" xfId="2581"/>
    <cellStyle name="Обычный 8_6" xfId="2120"/>
    <cellStyle name="Обычный 81" xfId="2121"/>
    <cellStyle name="Обычный 83" xfId="2122"/>
    <cellStyle name="Обычный 9" xfId="2123"/>
    <cellStyle name="Обычный 9 2" xfId="2124"/>
    <cellStyle name="Обычный 9 2 2" xfId="2125"/>
    <cellStyle name="Обычный 9 2 3" xfId="3021"/>
    <cellStyle name="Обычный 9 3" xfId="2126"/>
    <cellStyle name="Обычный 9 3 2" xfId="2127"/>
    <cellStyle name="Обычный 9 4" xfId="2128"/>
    <cellStyle name="Обычный 9 5" xfId="2129"/>
    <cellStyle name="Обычный 9_6" xfId="2130"/>
    <cellStyle name="Обычный 96" xfId="2131"/>
    <cellStyle name="Плохой 2" xfId="2132"/>
    <cellStyle name="Плохой 2 2" xfId="2133"/>
    <cellStyle name="Плохой 2 3" xfId="2134"/>
    <cellStyle name="Плохой 2 4" xfId="2135"/>
    <cellStyle name="Плохой 2 5" xfId="2136"/>
    <cellStyle name="Плохой 2 6" xfId="2137"/>
    <cellStyle name="Плохой 2 7" xfId="2138"/>
    <cellStyle name="Плохой 3" xfId="2139"/>
    <cellStyle name="Плохой 3 2" xfId="2140"/>
    <cellStyle name="По центру с переносом" xfId="2141"/>
    <cellStyle name="По центру с переносом 2" xfId="3022"/>
    <cellStyle name="По ширине с переносом" xfId="2142"/>
    <cellStyle name="По ширине с переносом 2" xfId="3023"/>
    <cellStyle name="Поле ввода" xfId="2143"/>
    <cellStyle name="Пояснение 2" xfId="2144"/>
    <cellStyle name="Пояснение 2 2" xfId="2145"/>
    <cellStyle name="Пояснение 2 3" xfId="2146"/>
    <cellStyle name="Пояснение 2 4" xfId="2147"/>
    <cellStyle name="Пояснение 2 5" xfId="2148"/>
    <cellStyle name="Пояснение 2 6" xfId="2149"/>
    <cellStyle name="Пояснение 2 7" xfId="2150"/>
    <cellStyle name="Пояснение 3" xfId="2151"/>
    <cellStyle name="Пояснение 3 2" xfId="2152"/>
    <cellStyle name="Примечание 10" xfId="2153"/>
    <cellStyle name="Примечание 10 2" xfId="2154"/>
    <cellStyle name="Примечание 10 3" xfId="2155"/>
    <cellStyle name="Примечание 2" xfId="2156"/>
    <cellStyle name="Примечание 2 2" xfId="2157"/>
    <cellStyle name="Примечание 2 2 2" xfId="2158"/>
    <cellStyle name="Примечание 2 2 2 2" xfId="2159"/>
    <cellStyle name="Примечание 2 2 3" xfId="2160"/>
    <cellStyle name="Примечание 2 2 3 2" xfId="2161"/>
    <cellStyle name="Примечание 2 2 4" xfId="2162"/>
    <cellStyle name="Примечание 2 3" xfId="2163"/>
    <cellStyle name="Примечание 2 3 2" xfId="2164"/>
    <cellStyle name="Примечание 2 3 3" xfId="2165"/>
    <cellStyle name="Примечание 2 4" xfId="2166"/>
    <cellStyle name="Примечание 2 4 2" xfId="2167"/>
    <cellStyle name="Примечание 2 4 3" xfId="2168"/>
    <cellStyle name="Примечание 2 5" xfId="2169"/>
    <cellStyle name="Примечание 2 5 2" xfId="2170"/>
    <cellStyle name="Примечание 2 5 3" xfId="2171"/>
    <cellStyle name="Примечание 2 6" xfId="2172"/>
    <cellStyle name="Примечание 2 6 2" xfId="2173"/>
    <cellStyle name="Примечание 2 6 3" xfId="2174"/>
    <cellStyle name="Примечание 2 6 4" xfId="2175"/>
    <cellStyle name="Примечание 2 7" xfId="2176"/>
    <cellStyle name="Примечание 2 8" xfId="3024"/>
    <cellStyle name="Примечание 3" xfId="2177"/>
    <cellStyle name="Примечание 3 2" xfId="2178"/>
    <cellStyle name="Примечание 3 2 2" xfId="2179"/>
    <cellStyle name="Примечание 3 2 2 2" xfId="2180"/>
    <cellStyle name="Примечание 3 2 3" xfId="2181"/>
    <cellStyle name="Примечание 3 3" xfId="2182"/>
    <cellStyle name="Примечание 3 4" xfId="2183"/>
    <cellStyle name="Примечание 3 5" xfId="2184"/>
    <cellStyle name="Примечание 4" xfId="2185"/>
    <cellStyle name="Примечание 4 2" xfId="2186"/>
    <cellStyle name="Примечание 4 3" xfId="2187"/>
    <cellStyle name="Примечание 5" xfId="2188"/>
    <cellStyle name="Примечание 6" xfId="2189"/>
    <cellStyle name="Примечание 7" xfId="2190"/>
    <cellStyle name="Примечание 8" xfId="2191"/>
    <cellStyle name="Примечание 9" xfId="2192"/>
    <cellStyle name="Процентный 10" xfId="2193"/>
    <cellStyle name="Процентный 10 10" xfId="2194"/>
    <cellStyle name="Процентный 10 2" xfId="2195"/>
    <cellStyle name="Процентный 11" xfId="2196"/>
    <cellStyle name="Процентный 11 2" xfId="2197"/>
    <cellStyle name="Процентный 12" xfId="2198"/>
    <cellStyle name="Процентный 13" xfId="2199"/>
    <cellStyle name="Процентный 14" xfId="2200"/>
    <cellStyle name="Процентный 15" xfId="2201"/>
    <cellStyle name="Процентный 2" xfId="2202"/>
    <cellStyle name="Процентный 2 10" xfId="2203"/>
    <cellStyle name="Процентный 2 10 2" xfId="2204"/>
    <cellStyle name="Процентный 2 11" xfId="2205"/>
    <cellStyle name="Процентный 2 11 2" xfId="2206"/>
    <cellStyle name="Процентный 2 12" xfId="2207"/>
    <cellStyle name="Процентный 2 12 2" xfId="2208"/>
    <cellStyle name="Процентный 2 13" xfId="2209"/>
    <cellStyle name="Процентный 2 14" xfId="2210"/>
    <cellStyle name="Процентный 2 15" xfId="2211"/>
    <cellStyle name="Процентный 2 16" xfId="2212"/>
    <cellStyle name="Процентный 2 17" xfId="2213"/>
    <cellStyle name="Процентный 2 18" xfId="2214"/>
    <cellStyle name="Процентный 2 19" xfId="2215"/>
    <cellStyle name="Процентный 2 2" xfId="2216"/>
    <cellStyle name="Процентный 2 2 2" xfId="2217"/>
    <cellStyle name="Процентный 2 2 2 2" xfId="3025"/>
    <cellStyle name="Процентный 2 2 3" xfId="2218"/>
    <cellStyle name="Процентный 2 2 3 2" xfId="2219"/>
    <cellStyle name="Процентный 2 2 4" xfId="2220"/>
    <cellStyle name="Процентный 2 2 5" xfId="2221"/>
    <cellStyle name="Процентный 2 2 6" xfId="3026"/>
    <cellStyle name="Процентный 2 2_6" xfId="2222"/>
    <cellStyle name="Процентный 2 20" xfId="2223"/>
    <cellStyle name="Процентный 2 21" xfId="2224"/>
    <cellStyle name="Процентный 2 22" xfId="2225"/>
    <cellStyle name="Процентный 2 23" xfId="2226"/>
    <cellStyle name="Процентный 2 24" xfId="2227"/>
    <cellStyle name="Процентный 2 25" xfId="2228"/>
    <cellStyle name="Процентный 2 26" xfId="2229"/>
    <cellStyle name="Процентный 2 27" xfId="2230"/>
    <cellStyle name="Процентный 2 28" xfId="3027"/>
    <cellStyle name="Процентный 2 29" xfId="3028"/>
    <cellStyle name="Процентный 2 3" xfId="2231"/>
    <cellStyle name="Процентный 2 3 2" xfId="2232"/>
    <cellStyle name="Процентный 2 3 3" xfId="2233"/>
    <cellStyle name="Процентный 2 3 4" xfId="3029"/>
    <cellStyle name="Процентный 2 4" xfId="2234"/>
    <cellStyle name="Процентный 2 4 2" xfId="2235"/>
    <cellStyle name="Процентный 2 4 3" xfId="3030"/>
    <cellStyle name="Процентный 2 5" xfId="2236"/>
    <cellStyle name="Процентный 2 5 2" xfId="2237"/>
    <cellStyle name="Процентный 2 6" xfId="2238"/>
    <cellStyle name="Процентный 2 6 2" xfId="2239"/>
    <cellStyle name="Процентный 2 7" xfId="2240"/>
    <cellStyle name="Процентный 2 7 2" xfId="2241"/>
    <cellStyle name="Процентный 2 8" xfId="2242"/>
    <cellStyle name="Процентный 2 8 2" xfId="2243"/>
    <cellStyle name="Процентный 2 9" xfId="2244"/>
    <cellStyle name="Процентный 2 9 2" xfId="2245"/>
    <cellStyle name="Процентный 2_40% на отпуск в сеть 11.01.10" xfId="3031"/>
    <cellStyle name="Процентный 3" xfId="2246"/>
    <cellStyle name="Процентный 3 10" xfId="2247"/>
    <cellStyle name="Процентный 3 11" xfId="2248"/>
    <cellStyle name="Процентный 3 12" xfId="2249"/>
    <cellStyle name="Процентный 3 13" xfId="2250"/>
    <cellStyle name="Процентный 3 14" xfId="2251"/>
    <cellStyle name="Процентный 3 15" xfId="2252"/>
    <cellStyle name="Процентный 3 16" xfId="2253"/>
    <cellStyle name="Процентный 3 17" xfId="2254"/>
    <cellStyle name="Процентный 3 18" xfId="2255"/>
    <cellStyle name="Процентный 3 19" xfId="2256"/>
    <cellStyle name="Процентный 3 2" xfId="2257"/>
    <cellStyle name="Процентный 3 2 2" xfId="2258"/>
    <cellStyle name="Процентный 3 2 3" xfId="2259"/>
    <cellStyle name="Процентный 3 2 4" xfId="3032"/>
    <cellStyle name="Процентный 3 20" xfId="2260"/>
    <cellStyle name="Процентный 3 21" xfId="3033"/>
    <cellStyle name="Процентный 3 3" xfId="2261"/>
    <cellStyle name="Процентный 3 4" xfId="2262"/>
    <cellStyle name="Процентный 3 5" xfId="2263"/>
    <cellStyle name="Процентный 3 6" xfId="2264"/>
    <cellStyle name="Процентный 3 7" xfId="2265"/>
    <cellStyle name="Процентный 3 8" xfId="2266"/>
    <cellStyle name="Процентный 3 9" xfId="2267"/>
    <cellStyle name="Процентный 3_6" xfId="2268"/>
    <cellStyle name="Процентный 4" xfId="2269"/>
    <cellStyle name="Процентный 4 2" xfId="2270"/>
    <cellStyle name="Процентный 4 3" xfId="2271"/>
    <cellStyle name="Процентный 4 4" xfId="2272"/>
    <cellStyle name="Процентный 4 5" xfId="2273"/>
    <cellStyle name="Процентный 4 6" xfId="2274"/>
    <cellStyle name="Процентный 4 7" xfId="3034"/>
    <cellStyle name="Процентный 5" xfId="2275"/>
    <cellStyle name="Процентный 5 2" xfId="2276"/>
    <cellStyle name="Процентный 5 3" xfId="2277"/>
    <cellStyle name="Процентный 6" xfId="2278"/>
    <cellStyle name="Процентный 6 2" xfId="2279"/>
    <cellStyle name="Процентный 6 3" xfId="3035"/>
    <cellStyle name="Процентный 7" xfId="2280"/>
    <cellStyle name="Процентный 7 2" xfId="3036"/>
    <cellStyle name="Процентный 8" xfId="2281"/>
    <cellStyle name="Процентный 8 2" xfId="2282"/>
    <cellStyle name="Процентный 9" xfId="2283"/>
    <cellStyle name="Связанная ячейка 2" xfId="2284"/>
    <cellStyle name="Связанная ячейка 2 2" xfId="2285"/>
    <cellStyle name="Связанная ячейка 2 3" xfId="2286"/>
    <cellStyle name="Связанная ячейка 2 4" xfId="2287"/>
    <cellStyle name="Связанная ячейка 2 5" xfId="2288"/>
    <cellStyle name="Связанная ячейка 2 6" xfId="2289"/>
    <cellStyle name="Связанная ячейка 2 7" xfId="2290"/>
    <cellStyle name="Связанная ячейка 3" xfId="2291"/>
    <cellStyle name="Связанная ячейка 3 2" xfId="2292"/>
    <cellStyle name="Статья" xfId="2293"/>
    <cellStyle name="Стиль 1" xfId="2294"/>
    <cellStyle name="Стиль 1 10" xfId="2295"/>
    <cellStyle name="Стиль 1 11" xfId="2296"/>
    <cellStyle name="Стиль 1 12" xfId="2297"/>
    <cellStyle name="Стиль 1 13" xfId="2298"/>
    <cellStyle name="Стиль 1 14" xfId="2299"/>
    <cellStyle name="Стиль 1 15" xfId="2300"/>
    <cellStyle name="Стиль 1 16" xfId="2301"/>
    <cellStyle name="Стиль 1 17" xfId="2302"/>
    <cellStyle name="Стиль 1 18" xfId="2303"/>
    <cellStyle name="Стиль 1 19" xfId="2304"/>
    <cellStyle name="Стиль 1 2" xfId="2305"/>
    <cellStyle name="Стиль 1 2 2" xfId="2306"/>
    <cellStyle name="Стиль 1 2 2 2" xfId="2307"/>
    <cellStyle name="Стиль 1 2 2 3" xfId="2308"/>
    <cellStyle name="Стиль 1 2 3" xfId="2309"/>
    <cellStyle name="Стиль 1 2 3 2" xfId="2310"/>
    <cellStyle name="Стиль 1 2 4" xfId="2311"/>
    <cellStyle name="Стиль 1 2 5" xfId="3037"/>
    <cellStyle name="Стиль 1 20" xfId="2312"/>
    <cellStyle name="Стиль 1 21" xfId="2313"/>
    <cellStyle name="Стиль 1 22" xfId="3038"/>
    <cellStyle name="Стиль 1 3" xfId="2314"/>
    <cellStyle name="Стиль 1 3 2" xfId="2315"/>
    <cellStyle name="Стиль 1 3 3" xfId="2316"/>
    <cellStyle name="Стиль 1 4" xfId="2317"/>
    <cellStyle name="Стиль 1 4 2" xfId="2318"/>
    <cellStyle name="Стиль 1 5" xfId="2319"/>
    <cellStyle name="Стиль 1 6" xfId="2320"/>
    <cellStyle name="Стиль 1 7" xfId="2321"/>
    <cellStyle name="Стиль 1 8" xfId="2322"/>
    <cellStyle name="Стиль 1 9" xfId="2323"/>
    <cellStyle name="Стиль 1_22.04.10 Пр.1 Формат ИПР (для Прав)" xfId="2324"/>
    <cellStyle name="Стиль 2" xfId="3039"/>
    <cellStyle name="Стиль 2 2" xfId="3040"/>
    <cellStyle name="Стиль 2 3" xfId="3041"/>
    <cellStyle name="Стиль_названий" xfId="2325"/>
    <cellStyle name="ТЕКСТ" xfId="3042"/>
    <cellStyle name="Текст предупреждения 2" xfId="2326"/>
    <cellStyle name="Текст предупреждения 2 2" xfId="2327"/>
    <cellStyle name="Текст предупреждения 2 3" xfId="2328"/>
    <cellStyle name="Текст предупреждения 2 4" xfId="2329"/>
    <cellStyle name="Текст предупреждения 2 5" xfId="2330"/>
    <cellStyle name="Текст предупреждения 2 6" xfId="2331"/>
    <cellStyle name="Текст предупреждения 2 7" xfId="2332"/>
    <cellStyle name="Текст предупреждения 3" xfId="2333"/>
    <cellStyle name="Текст предупреждения 3 2" xfId="2334"/>
    <cellStyle name="Текстовый" xfId="2335"/>
    <cellStyle name="Текстовый 2" xfId="2336"/>
    <cellStyle name="Текстовый 3" xfId="3043"/>
    <cellStyle name="Титул" xfId="2337"/>
    <cellStyle name="тонны" xfId="2338"/>
    <cellStyle name="тщк" xfId="2339"/>
    <cellStyle name="тщкьфд" xfId="2340"/>
    <cellStyle name="Тысячи [0]_1 (2)" xfId="3044"/>
    <cellStyle name="Тысячи [а]" xfId="2341"/>
    <cellStyle name="Тысячи_1F019502" xfId="3045"/>
    <cellStyle name="УровеньСтрок_2_март" xfId="2342"/>
    <cellStyle name="Финансовый [0] 2" xfId="2343"/>
    <cellStyle name="Финансовый 10" xfId="2344"/>
    <cellStyle name="Финансовый 10 2" xfId="2345"/>
    <cellStyle name="Финансовый 10 3" xfId="2346"/>
    <cellStyle name="Финансовый 11" xfId="2347"/>
    <cellStyle name="Финансовый 11 2" xfId="2348"/>
    <cellStyle name="Финансовый 12" xfId="2349"/>
    <cellStyle name="Финансовый 13" xfId="2350"/>
    <cellStyle name="Финансовый 14" xfId="2351"/>
    <cellStyle name="Финансовый 15" xfId="2352"/>
    <cellStyle name="Финансовый 16" xfId="2353"/>
    <cellStyle name="Финансовый 17" xfId="2354"/>
    <cellStyle name="Финансовый 18" xfId="2355"/>
    <cellStyle name="Финансовый 19" xfId="2356"/>
    <cellStyle name="Финансовый 2" xfId="2"/>
    <cellStyle name="Финансовый 2 10" xfId="2357"/>
    <cellStyle name="Финансовый 2 10 2" xfId="2585"/>
    <cellStyle name="Финансовый 2 11" xfId="2358"/>
    <cellStyle name="Финансовый 2 12" xfId="2359"/>
    <cellStyle name="Финансовый 2 2" xfId="2360"/>
    <cellStyle name="Финансовый 2 2 10" xfId="3046"/>
    <cellStyle name="Финансовый 2 2 2" xfId="2361"/>
    <cellStyle name="Финансовый 2 2 2 2" xfId="2362"/>
    <cellStyle name="Финансовый 2 2 2 2 2" xfId="2363"/>
    <cellStyle name="Финансовый 2 2 2 2 2 2" xfId="2364"/>
    <cellStyle name="Финансовый 2 2 2 2 2 3" xfId="2365"/>
    <cellStyle name="Финансовый 2 2 2 2 3" xfId="2366"/>
    <cellStyle name="Финансовый 2 2 2 2 4" xfId="2367"/>
    <cellStyle name="Финансовый 2 2 2 3" xfId="2368"/>
    <cellStyle name="Финансовый 2 2 2 3 2" xfId="2369"/>
    <cellStyle name="Финансовый 2 2 2 3 3" xfId="2370"/>
    <cellStyle name="Финансовый 2 2 2 4" xfId="2371"/>
    <cellStyle name="Финансовый 2 2 2 5" xfId="2372"/>
    <cellStyle name="Финансовый 2 2 2 6" xfId="2373"/>
    <cellStyle name="Финансовый 2 2 2 7" xfId="2374"/>
    <cellStyle name="Финансовый 2 2 3" xfId="2375"/>
    <cellStyle name="Финансовый 2 2 3 2" xfId="2376"/>
    <cellStyle name="Финансовый 2 2 4" xfId="2377"/>
    <cellStyle name="Финансовый 2 2 4 2" xfId="2378"/>
    <cellStyle name="Финансовый 2 2 4 3" xfId="2379"/>
    <cellStyle name="Финансовый 2 2 4 4" xfId="2380"/>
    <cellStyle name="Финансовый 2 2 5" xfId="2381"/>
    <cellStyle name="Финансовый 2 2 5 2" xfId="2382"/>
    <cellStyle name="Финансовый 2 2 6" xfId="2383"/>
    <cellStyle name="Финансовый 2 2 7" xfId="2384"/>
    <cellStyle name="Финансовый 2 2 8" xfId="2385"/>
    <cellStyle name="Финансовый 2 2 9" xfId="2386"/>
    <cellStyle name="Финансовый 2 2_6" xfId="2387"/>
    <cellStyle name="Финансовый 2 3" xfId="2388"/>
    <cellStyle name="Финансовый 2 3 2" xfId="2389"/>
    <cellStyle name="Финансовый 2 3 2 2" xfId="2390"/>
    <cellStyle name="Финансовый 2 3 2 2 2" xfId="2391"/>
    <cellStyle name="Финансовый 2 3 2 2 3" xfId="2392"/>
    <cellStyle name="Финансовый 2 3 2 3" xfId="2393"/>
    <cellStyle name="Финансовый 2 3 2 4" xfId="2394"/>
    <cellStyle name="Финансовый 2 3 2 5" xfId="3047"/>
    <cellStyle name="Финансовый 2 3 3" xfId="2395"/>
    <cellStyle name="Финансовый 2 3 3 2" xfId="2396"/>
    <cellStyle name="Финансовый 2 3 3 3" xfId="2397"/>
    <cellStyle name="Финансовый 2 3 4" xfId="2398"/>
    <cellStyle name="Финансовый 2 3 5" xfId="2399"/>
    <cellStyle name="Финансовый 2 3 6" xfId="2400"/>
    <cellStyle name="Финансовый 2 3 7" xfId="3048"/>
    <cellStyle name="Финансовый 2 4" xfId="2401"/>
    <cellStyle name="Финансовый 2 4 2" xfId="2402"/>
    <cellStyle name="Финансовый 2 4 3" xfId="2403"/>
    <cellStyle name="Финансовый 2 5" xfId="2404"/>
    <cellStyle name="Финансовый 2 5 2" xfId="2405"/>
    <cellStyle name="Финансовый 2 6" xfId="2406"/>
    <cellStyle name="Финансовый 2 6 2" xfId="2407"/>
    <cellStyle name="Финансовый 2 7" xfId="2408"/>
    <cellStyle name="Финансовый 2 7 2" xfId="2409"/>
    <cellStyle name="Финансовый 2 8" xfId="2410"/>
    <cellStyle name="Финансовый 2 9" xfId="2411"/>
    <cellStyle name="Финансовый 2_6" xfId="2412"/>
    <cellStyle name="Финансовый 20" xfId="2413"/>
    <cellStyle name="Финансовый 21" xfId="2414"/>
    <cellStyle name="Финансовый 21 2" xfId="2415"/>
    <cellStyle name="Финансовый 22" xfId="2416"/>
    <cellStyle name="Финансовый 23" xfId="3049"/>
    <cellStyle name="Финансовый 24" xfId="3050"/>
    <cellStyle name="Финансовый 25" xfId="3051"/>
    <cellStyle name="Финансовый 26" xfId="3052"/>
    <cellStyle name="Финансовый 27" xfId="3053"/>
    <cellStyle name="Финансовый 28" xfId="3054"/>
    <cellStyle name="Финансовый 29" xfId="3055"/>
    <cellStyle name="Финансовый 3" xfId="3"/>
    <cellStyle name="Финансовый 3 2" xfId="2417"/>
    <cellStyle name="Финансовый 3 2 2" xfId="2418"/>
    <cellStyle name="Финансовый 3 2 2 2" xfId="2419"/>
    <cellStyle name="Финансовый 3 2 3" xfId="3056"/>
    <cellStyle name="Финансовый 3 3" xfId="2420"/>
    <cellStyle name="Финансовый 3 3 2" xfId="2421"/>
    <cellStyle name="Финансовый 3 3 3" xfId="2422"/>
    <cellStyle name="Финансовый 3 4" xfId="2423"/>
    <cellStyle name="Финансовый 3 4 2" xfId="2424"/>
    <cellStyle name="Финансовый 3 4 3" xfId="2425"/>
    <cellStyle name="Финансовый 3 5" xfId="2426"/>
    <cellStyle name="Финансовый 3 5 2" xfId="2427"/>
    <cellStyle name="Финансовый 3 6" xfId="2428"/>
    <cellStyle name="Финансовый 3 7" xfId="3057"/>
    <cellStyle name="Финансовый 3_6" xfId="2429"/>
    <cellStyle name="Финансовый 4" xfId="2430"/>
    <cellStyle name="Финансовый 4 2" xfId="2431"/>
    <cellStyle name="Финансовый 4 2 2" xfId="2432"/>
    <cellStyle name="Финансовый 4 2 3" xfId="3058"/>
    <cellStyle name="Финансовый 4 3" xfId="2433"/>
    <cellStyle name="Финансовый 4 3 2" xfId="2434"/>
    <cellStyle name="Финансовый 4 3 3" xfId="3059"/>
    <cellStyle name="Финансовый 4 4" xfId="2435"/>
    <cellStyle name="Финансовый 4 5" xfId="2436"/>
    <cellStyle name="Финансовый 4 6" xfId="2437"/>
    <cellStyle name="Финансовый 4 7" xfId="2438"/>
    <cellStyle name="Финансовый 4 8" xfId="3060"/>
    <cellStyle name="Финансовый 4_ТМ передача 31.03.2011 (Морд)" xfId="3061"/>
    <cellStyle name="Финансовый 5" xfId="2439"/>
    <cellStyle name="Финансовый 5 2" xfId="2440"/>
    <cellStyle name="Финансовый 5 2 2" xfId="2441"/>
    <cellStyle name="Финансовый 5 2 3" xfId="2442"/>
    <cellStyle name="Финансовый 5 3" xfId="2443"/>
    <cellStyle name="Финансовый 5 3 2" xfId="2444"/>
    <cellStyle name="Финансовый 5 3 3" xfId="2445"/>
    <cellStyle name="Финансовый 5 4" xfId="2446"/>
    <cellStyle name="Финансовый 5 5" xfId="2447"/>
    <cellStyle name="Финансовый 5 6" xfId="2448"/>
    <cellStyle name="Финансовый 5 7" xfId="3062"/>
    <cellStyle name="Финансовый 6" xfId="2449"/>
    <cellStyle name="Финансовый 6 2" xfId="2450"/>
    <cellStyle name="Финансовый 6 3" xfId="2451"/>
    <cellStyle name="Финансовый 6 4" xfId="2452"/>
    <cellStyle name="Финансовый 6 5" xfId="2453"/>
    <cellStyle name="Финансовый 6 6" xfId="3063"/>
    <cellStyle name="Финансовый 7" xfId="2454"/>
    <cellStyle name="Финансовый 7 2" xfId="2455"/>
    <cellStyle name="Финансовый 8" xfId="2456"/>
    <cellStyle name="Финансовый 8 2" xfId="2457"/>
    <cellStyle name="Финансовый 9" xfId="2458"/>
    <cellStyle name="Финансовый 9 2" xfId="2459"/>
    <cellStyle name="Формула" xfId="2460"/>
    <cellStyle name="Формула 2" xfId="2461"/>
    <cellStyle name="Формула 2 2" xfId="3064"/>
    <cellStyle name="Формула 3" xfId="2462"/>
    <cellStyle name="Формула 3 2" xfId="3065"/>
    <cellStyle name="Формула 3 2 2" xfId="3066"/>
    <cellStyle name="Формула 3 3" xfId="3067"/>
    <cellStyle name="Формула 3 3 2" xfId="3068"/>
    <cellStyle name="Формула 3 4" xfId="3069"/>
    <cellStyle name="Формула 3 5" xfId="3070"/>
    <cellStyle name="Формула 4" xfId="2463"/>
    <cellStyle name="Формула 5" xfId="3071"/>
    <cellStyle name="Формула 5 2" xfId="3072"/>
    <cellStyle name="Формула 6" xfId="3073"/>
    <cellStyle name="Формула 6 2" xfId="3074"/>
    <cellStyle name="Формула 7" xfId="3075"/>
    <cellStyle name="Формула 8" xfId="3076"/>
    <cellStyle name="Формула_5" xfId="3077"/>
    <cellStyle name="ФормулаВБ" xfId="2464"/>
    <cellStyle name="ФормулаВБ 2" xfId="2465"/>
    <cellStyle name="ФормулаВБ 3" xfId="3078"/>
    <cellStyle name="ФормулаВБ_Критерии_RAB 2011" xfId="3079"/>
    <cellStyle name="ФормулаНаКонтроль" xfId="2466"/>
    <cellStyle name="ФормулаНаКонтроль 2" xfId="3080"/>
    <cellStyle name="ФормулаНаКонтроль 2 2" xfId="3081"/>
    <cellStyle name="ФормулаНаКонтроль 2 3" xfId="3082"/>
    <cellStyle name="ФормулаНаКонтроль 3" xfId="3083"/>
    <cellStyle name="ФормулаНаКонтроль_GRES.2007.5" xfId="3084"/>
    <cellStyle name="Хвост" xfId="2467"/>
    <cellStyle name="Хороший 2" xfId="2468"/>
    <cellStyle name="Хороший 2 2" xfId="2469"/>
    <cellStyle name="Хороший 2 3" xfId="2470"/>
    <cellStyle name="Хороший 2 4" xfId="2471"/>
    <cellStyle name="Хороший 2 5" xfId="2472"/>
    <cellStyle name="Хороший 2 6" xfId="2473"/>
    <cellStyle name="Хороший 2 7" xfId="2474"/>
    <cellStyle name="Хороший 3" xfId="2475"/>
    <cellStyle name="Цифры по центру с десятыми" xfId="2476"/>
    <cellStyle name="Цифры по центру с десятыми 2" xfId="3085"/>
    <cellStyle name="Цифры по центру с десятыми 2 2" xfId="3086"/>
    <cellStyle name="Цифры по центру с десятыми 2 3" xfId="3087"/>
    <cellStyle name="Цифры по центру с десятыми 3" xfId="3088"/>
    <cellStyle name="Цифры по центру с десятыми 3 2" xfId="3089"/>
    <cellStyle name="Числовой" xfId="3090"/>
    <cellStyle name="Числовой 2" xfId="3091"/>
    <cellStyle name="Числовой 3" xfId="3092"/>
    <cellStyle name="Џђћ–…ќ’ќ›‰" xfId="2477"/>
    <cellStyle name="Џђћ–…ќ’ќ›‰ 2" xfId="3093"/>
    <cellStyle name="Шапка таблицы" xfId="2478"/>
    <cellStyle name="Шапка таблицы 2" xfId="2479"/>
    <cellStyle name="Шапка таблицы 2 2" xfId="3094"/>
    <cellStyle name="Шапка таблицы 2 2 2" xfId="3095"/>
    <cellStyle name="Шапка таблицы 2 3" xfId="3096"/>
    <cellStyle name="Шапка таблицы 2 3 2" xfId="3097"/>
    <cellStyle name="Шапка таблицы 2 4" xfId="3098"/>
    <cellStyle name="Шапка таблицы 3" xfId="2480"/>
    <cellStyle name="Шапка таблицы 3 2" xfId="3099"/>
    <cellStyle name="Шапка таблицы 3 2 2" xfId="3100"/>
    <cellStyle name="Шапка таблицы 3 3" xfId="3101"/>
    <cellStyle name="Шапка таблицы 3 3 2" xfId="3102"/>
    <cellStyle name="Шапка таблицы 3 4" xfId="3103"/>
    <cellStyle name="Шапка таблицы 4" xfId="3104"/>
    <cellStyle name="Шапка таблицы 4 2" xfId="3105"/>
    <cellStyle name="Шапка таблицы 5" xfId="3106"/>
    <cellStyle name="Шапка таблицы 5 2" xfId="3107"/>
    <cellStyle name="Шапка таблицы 6" xfId="3108"/>
    <cellStyle name="Шапка таблицы 7" xfId="3109"/>
    <cellStyle name="ܘ_x0008_" xfId="2481"/>
    <cellStyle name="ܛ_x0008_" xfId="2482"/>
    <cellStyle name="Ž–…’›‰" xfId="2483"/>
    <cellStyle name="標準_BS-Cr" xfId="2484"/>
    <cellStyle name="㐀കܒ_x0008_" xfId="2485"/>
    <cellStyle name="㼿?" xfId="2486"/>
    <cellStyle name="㼿? 2" xfId="2487"/>
    <cellStyle name="㼿? 2 2" xfId="3110"/>
    <cellStyle name="㼿? 2 2 2" xfId="3111"/>
    <cellStyle name="㼿? 2 3" xfId="3112"/>
    <cellStyle name="㼿? 2 3 2" xfId="3113"/>
    <cellStyle name="㼿? 2 4" xfId="3114"/>
    <cellStyle name="㼿? 3" xfId="2488"/>
    <cellStyle name="㼿? 3 2" xfId="3115"/>
    <cellStyle name="㼿? 3 2 2" xfId="3116"/>
    <cellStyle name="㼿? 3 3" xfId="3117"/>
    <cellStyle name="㼿? 3 3 2" xfId="3118"/>
    <cellStyle name="㼿? 3 4" xfId="3119"/>
    <cellStyle name="㼿? 4" xfId="3120"/>
    <cellStyle name="㼿? 4 2" xfId="3121"/>
    <cellStyle name="㼿? 5" xfId="3122"/>
    <cellStyle name="㼿? 5 2" xfId="3123"/>
    <cellStyle name="㼿? 6" xfId="3124"/>
    <cellStyle name="㼿㼿" xfId="2489"/>
    <cellStyle name="㼿㼿 2" xfId="2490"/>
    <cellStyle name="㼿㼿?" xfId="2491"/>
    <cellStyle name="㼿㼿? 2" xfId="2492"/>
    <cellStyle name="㼿㼿㼿" xfId="2493"/>
    <cellStyle name="㼿㼿㼿?" xfId="2494"/>
    <cellStyle name="㼿㼿㼿㼿" xfId="2495"/>
    <cellStyle name="㼿㼿㼿㼿?" xfId="2496"/>
    <cellStyle name="㼿㼿㼿㼿㼿" xfId="2497"/>
    <cellStyle name="㼿㼿㼿㼿㼿 2" xfId="2498"/>
    <cellStyle name="㼿㼿㼿㼿㼿 3" xfId="2499"/>
    <cellStyle name="㼿㼿㼿㼿㼿?" xfId="2500"/>
    <cellStyle name="㼿㼿㼿㼿㼿㼿?" xfId="2501"/>
    <cellStyle name="㼿㼿㼿㼿㼿㼿㼿?" xfId="2502"/>
    <cellStyle name="㼿㼿㼿㼿㼿㼿㼿㼿" xfId="2503"/>
    <cellStyle name="㼿㼿㼿㼿㼿㼿㼿㼿㼿" xfId="2504"/>
    <cellStyle name="㼿㼿㼿㼿㼿㼿㼿㼿㼿㼿" xfId="2505"/>
    <cellStyle name="㼿㼿㼿㼿㼿㼿㼿㼿㼿㼿?" xfId="2506"/>
    <cellStyle name="㼿㼿㼿㼿㼿㼿㼿㼿㼿㼿㼿" xfId="2507"/>
    <cellStyle name="㼿㼿㼿㼿㼿㼿㼿㼿㼿㼿㼿?" xfId="2508"/>
    <cellStyle name="㼿㼿㼿㼿㼿㼿㼿㼿㼿㼿㼿㼿" xfId="2509"/>
    <cellStyle name="㼿㼿㼿㼿㼿㼿㼿㼿㼿㼿㼿㼿?" xfId="2510"/>
    <cellStyle name="㼿㼿㼿㼿㼿㼿㼿㼿㼿㼿㼿㼿㼿" xfId="2511"/>
    <cellStyle name="㼿㼿㼿㼿㼿㼿㼿㼿㼿㼿㼿㼿㼿?" xfId="2512"/>
    <cellStyle name="㼿㼿㼿㼿㼿㼿㼿㼿㼿㼿㼿㼿㼿㼿" xfId="2513"/>
    <cellStyle name="㼿㼿㼿㼿㼿㼿㼿㼿㼿㼿㼿㼿㼿㼿?" xfId="2514"/>
    <cellStyle name="㼿㼿㼿㼿㼿㼿㼿㼿㼿㼿㼿㼿㼿㼿㼿" xfId="2515"/>
    <cellStyle name="㼿㼿㼿㼿㼿㼿㼿㼿㼿㼿㼿㼿㼿㼿㼿?" xfId="2516"/>
    <cellStyle name="㼿㼿㼿㼿㼿㼿㼿㼿㼿㼿㼿㼿㼿㼿㼿㼿" xfId="2517"/>
    <cellStyle name="㼿㼿㼿㼿㼿㼿㼿㼿㼿㼿㼿㼿㼿㼿㼿㼿㼿" xfId="2518"/>
    <cellStyle name="㼿㼿㼿㼿㼿㼿㼿㼿㼿㼿㼿㼿㼿㼿㼿㼿㼿?" xfId="2519"/>
    <cellStyle name="㼿㼿㼿㼿㼿㼿㼿㼿㼿㼿㼿㼿㼿㼿㼿㼿㼿㼿?" xfId="2520"/>
    <cellStyle name="㼿㼿㼿㼿㼿㼿㼿㼿㼿㼿㼿㼿㼿㼿㼿㼿㼿㼿㼿" xfId="2521"/>
    <cellStyle name="㼿㼿㼿㼿㼿㼿㼿㼿㼿㼿㼿㼿㼿㼿㼿㼿㼿㼿㼿㼿" xfId="2522"/>
    <cellStyle name="㼿㼿㼿㼿㼿㼿㼿㼿㼿㼿㼿㼿㼿㼿㼿㼿㼿㼿㼿㼿㼿" xfId="2523"/>
    <cellStyle name="㼿㼿㼿㼿㼿㼿㼿㼿㼿㼿㼿㼿㼿㼿㼿㼿㼿㼿㼿㼿㼿㼿" xfId="2524"/>
    <cellStyle name="㼿㼿㼿㼿㼿㼿㼿㼿㼿㼿㼿㼿㼿㼿㼿㼿㼿㼿㼿㼿㼿㼿?" xfId="2525"/>
    <cellStyle name="㼿㼿㼿㼿㼿㼿㼿㼿㼿㼿㼿㼿㼿㼿㼿㼿㼿㼿㼿㼿㼿㼿㼿" xfId="2526"/>
    <cellStyle name="㼿㼿㼿㼿㼿㼿㼿㼿㼿㼿㼿㼿㼿㼿㼿㼿㼿㼿㼿㼿㼿㼿㼿㼿" xfId="2527"/>
    <cellStyle name="㼿㼿㼿㼿㼿㼿㼿㼿㼿㼿㼿㼿㼿㼿㼿㼿㼿㼿㼿㼿㼿㼿㼿㼿㼿" xfId="2528"/>
    <cellStyle name="㼿㼿㼿㼿㼿㼿㼿㼿㼿㼿㼿㼿㼿㼿㼿㼿㼿㼿㼿㼿㼿㼿㼿㼿㼿㼿" xfId="2529"/>
    <cellStyle name="㼿㼿㼿㼿㼿㼿㼿㼿㼿㼿㼿㼿㼿㼿㼿㼿㼿㼿㼿㼿㼿㼿㼿㼿㼿㼿?" xfId="2530"/>
    <cellStyle name="㼿㼿㼿㼿㼿㼿㼿㼿㼿㼿㼿㼿㼿㼿㼿㼿㼿㼿㼿㼿㼿㼿㼿㼿㼿㼿㼿" xfId="2531"/>
    <cellStyle name="㼿㼿㼿㼿㼿㼿㼿㼿㼿㼿㼿㼿㼿㼿㼿㼿㼿㼿㼿㼿㼿㼿㼿㼿㼿㼿㼿?" xfId="2532"/>
    <cellStyle name="㼿㼿㼿㼿㼿㼿㼿㼿㼿㼿㼿㼿㼿㼿㼿㼿㼿㼿㼿㼿㼿㼿㼿㼿㼿㼿㼿㼿" xfId="2533"/>
    <cellStyle name="㼿㼿㼿㼿㼿㼿㼿㼿㼿㼿㼿㼿㼿㼿㼿㼿㼿㼿㼿㼿㼿㼿㼿㼿㼿㼿㼿㼿?" xfId="2534"/>
    <cellStyle name="㼿㼿㼿㼿㼿㼿㼿㼿㼿㼿㼿㼿㼿㼿㼿㼿㼿㼿㼿㼿㼿㼿㼿㼿㼿㼿㼿㼿㼿" xfId="2535"/>
    <cellStyle name="㼿㼿㼿㼿㼿㼿㼿㼿㼿㼿㼿㼿㼿㼿㼿㼿㼿㼿㼿㼿㼿㼿㼿㼿㼿㼿㼿㼿㼿?" xfId="2536"/>
    <cellStyle name="㼿㼿㼿㼿㼿㼿㼿㼿㼿㼿㼿㼿㼿㼿㼿㼿㼿㼿㼿㼿㼿㼿㼿㼿㼿㼿㼿㼿㼿㼿?" xfId="2537"/>
    <cellStyle name="㼿㼿㼿㼿㼿㼿㼿㼿㼿㼿㼿㼿㼿㼿㼿㼿㼿㼿㼿㼿㼿㼿㼿㼿㼿㼿㼿㼿㼿㼿㼿?" xfId="2538"/>
    <cellStyle name="㼿㼿㼿㼿㼿㼿㼿㼿㼿㼿㼿㼿㼿㼿㼿㼿㼿㼿㼿㼿㼿㼿㼿㼿㼿㼿㼿㼿㼿㼿㼿㼿" xfId="2539"/>
    <cellStyle name="㼿㼿㼿㼿㼿㼿㼿㼿㼿㼿㼿㼿㼿㼿㼿㼿㼿㼿㼿㼿㼿㼿㼿㼿㼿㼿㼿㼿㼿㼿㼿㼿?" xfId="2540"/>
    <cellStyle name="㼿㼿㼿㼿㼿㼿㼿㼿㼿㼿㼿㼿㼿㼿㼿㼿㼿㼿㼿㼿㼿㼿㼿㼿㼿㼿㼿㼿㼿㼿㼿㼿㼿?" xfId="2541"/>
    <cellStyle name="㼿㼿㼿㼿㼿㼿㼿㼿㼿㼿㼿㼿㼿㼿㼿㼿㼿㼿㼿㼿㼿㼿㼿㼿㼿㼿㼿㼿㼿㼿㼿㼿㼿㼿" xfId="2542"/>
    <cellStyle name="㼿㼿㼿㼿㼿㼿㼿㼿㼿㼿㼿㼿㼿㼿㼿㼿㼿㼿㼿㼿㼿㼿㼿㼿㼿㼿㼿㼿㼿㼿㼿㼿㼿㼿?" xfId="2543"/>
    <cellStyle name="㼿㼿㼿㼿㼿㼿㼿㼿㼿㼿㼿㼿㼿㼿㼿㼿㼿㼿㼿㼿㼿㼿㼿㼿㼿㼿㼿㼿㼿㼿㼿㼿㼿㼿㼿" xfId="2544"/>
    <cellStyle name="㼿㼿㼿㼿㼿㼿㼿㼿㼿㼿㼿㼿㼿㼿㼿㼿㼿㼿㼿㼿㼿㼿㼿㼿㼿㼿㼿㼿㼿㼿㼿㼿㼿㼿㼿?" xfId="2545"/>
    <cellStyle name="㼿㼿㼿㼿㼿㼿㼿㼿㼿㼿㼿㼿㼿㼿㼿㼿㼿㼿㼿㼿㼿㼿㼿㼿㼿㼿㼿㼿㼿㼿㼿㼿㼿㼿㼿㼿" xfId="2546"/>
    <cellStyle name="㼿㼿㼿㼿㼿㼿㼿㼿㼿㼿㼿㼿㼿㼿㼿㼿㼿㼿㼿㼿㼿㼿㼿㼿㼿㼿㼿㼿㼿㼿㼿㼿㼿㼿㼿㼿?" xfId="2547"/>
    <cellStyle name="㼿㼿㼿㼿㼿㼿㼿㼿㼿㼿㼿㼿㼿㼿㼿㼿㼿㼿㼿㼿㼿㼿㼿㼿㼿㼿㼿㼿㼿㼿㼿㼿㼿㼿㼿㼿㼿" xfId="2548"/>
    <cellStyle name="㼿㼿㼿㼿㼿㼿㼿㼿㼿㼿㼿㼿㼿㼿㼿㼿㼿㼿㼿㼿㼿㼿㼿㼿㼿㼿㼿㼿㼿㼿㼿㼿㼿㼿㼿㼿㼿?" xfId="2549"/>
    <cellStyle name="㼿㼿㼿㼿㼿㼿㼿㼿㼿㼿㼿㼿㼿㼿㼿㼿㼿㼿㼿㼿㼿㼿㼿㼿㼿㼿㼿㼿㼿㼿㼿㼿㼿㼿㼿㼿㼿㼿?" xfId="2550"/>
    <cellStyle name="㼿㼿㼿㼿㼿㼿㼿㼿㼿㼿㼿㼿㼿㼿㼿㼿㼿㼿㼿㼿㼿㼿㼿㼿㼿㼿㼿㼿㼿㼿㼿㼿㼿㼿㼿㼿㼿㼿㼿" xfId="2551"/>
    <cellStyle name="㼿㼿㼿㼿㼿㼿㼿㼿㼿㼿㼿㼿㼿㼿㼿㼿㼿㼿㼿㼿㼿㼿㼿㼿㼿㼿㼿㼿㼿㼿㼿㼿㼿㼿㼿㼿㼿㼿㼿?" xfId="2552"/>
    <cellStyle name="㼿㼿㼿㼿㼿㼿㼿㼿㼿㼿㼿㼿㼿㼿㼿㼿㼿㼿㼿㼿㼿㼿㼿㼿㼿㼿㼿㼿㼿㼿㼿㼿㼿㼿㼿㼿㼿㼿㼿㼿" xfId="2553"/>
    <cellStyle name="㼿㼿㼿㼿㼿㼿㼿㼿㼿㼿㼿㼿㼿㼿㼿㼿㼿㼿㼿㼿㼿㼿㼿㼿㼿㼿㼿㼿㼿㼿㼿㼿㼿㼿㼿㼿㼿㼿㼿㼿?" xfId="2554"/>
    <cellStyle name="㼿㼿㼿㼿㼿㼿㼿㼿㼿㼿㼿㼿㼿㼿㼿㼿㼿㼿㼿㼿㼿㼿㼿㼿㼿㼿㼿㼿㼿㼿㼿㼿㼿㼿㼿㼿㼿㼿㼿㼿㼿?" xfId="2555"/>
    <cellStyle name="㼿㼿㼿㼿㼿㼿㼿㼿㼿㼿㼿㼿㼿㼿㼿㼿㼿㼿㼿㼿㼿㼿㼿㼿㼿㼿㼿㼿㼿㼿㼿㼿㼿㼿㼿㼿㼿㼿㼿㼿㼿㼿" xfId="2556"/>
    <cellStyle name="㼿㼿㼿㼿㼿㼿㼿㼿㼿㼿㼿㼿㼿㼿㼿㼿㼿㼿㼿㼿㼿㼿㼿㼿㼿㼿㼿㼿㼿㼿㼿㼿㼿㼿㼿㼿㼿㼿㼿㼿㼿㼿?" xfId="2557"/>
    <cellStyle name="㼿㼿㼿㼿㼿㼿㼿㼿㼿㼿㼿㼿㼿㼿㼿㼿㼿㼿㼿㼿㼿㼿㼿㼿㼿㼿㼿㼿㼿㼿㼿㼿㼿㼿㼿㼿㼿㼿㼿㼿㼿㼿㼿" xfId="2558"/>
    <cellStyle name="㼿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㼿㼿" xfId="2564"/>
    <cellStyle name="㼿㼿㼿㼿㼿㼿㼿㼿㼿㼿㼿㼿㼿㼿㼿㼿㼿㼿㼿㼿㼿㼿㼿㼿㼿㼿㼿㼿㼿㼿㼿㼿㼿㼿㼿㼿㼿㼿㼿㼿㼿㼿㼿㼿㼿㼿㼿㼿?" xfId="2565"/>
    <cellStyle name="㼿㼿㼿㼿㼿㼿㼿㼿㼿㼿㼿㼿㼿㼿㼿㼿㼿㼿㼿㼿㼿㼿㼿㼿㼿㼿㼿㼿㼿㼿㼿㼿㼿㼿㼿㼿㼿㼿㼿㼿㼿㼿㼿㼿㼿㼿㼿㼿㼿" xfId="2566"/>
    <cellStyle name="㼿㼿㼿㼿㼿㼿㼿㼿㼿㼿㼿㼿㼿㼿㼿㼿㼿㼿㼿㼿㼿㼿㼿㼿㼿㼿㼿㼿㼿㼿㼿㼿㼿㼿㼿㼿㼿㼿㼿㼿㼿㼿㼿㼿㼿㼿㼿㼿㼿?" xfId="2567"/>
    <cellStyle name="㼿㼿㼿㼿㼿㼿㼿㼿㼿㼿㼿㼿㼿㼿㼿㼿㼿㼿㼿㼿㼿㼿㼿㼿㼿㼿㼿㼿㼿㼿㼿㼿㼿㼿㼿㼿㼿㼿㼿㼿㼿㼿㼿㼿㼿㼿㼿㼿㼿㼿" xfId="2568"/>
    <cellStyle name="㼿㼿㼿㼿㼿㼿㼿㼿㼿㼿㼿㼿㼿㼿㼿㼿㼿㼿㼿㼿㼿㼿㼿㼿㼿㼿㼿㼿㼿㼿㼿㼿㼿㼿㼿㼿㼿㼿㼿㼿㼿㼿㼿㼿㼿㼿㼿㼿㼿㼿?" xfId="2569"/>
    <cellStyle name="㼿㼿㼿㼿㼿㼿㼿㼿㼿㼿㼿㼿㼿㼿㼿㼿㼿㼿㼿㼿㼿㼿㼿㼿㼿㼿㼿㼿㼿㼿㼿㼿㼿㼿㼿㼿㼿㼿㼿㼿㼿㼿㼿㼿㼿㼿㼿㼿㼿㼿㼿" xfId="2570"/>
    <cellStyle name="㼿㼿㼿㼿㼿㼿㼿㼿㼿㼿㼿㼿㼿㼿㼿㼿㼿㼿㼿㼿㼿㼿㼿㼿㼿㼿㼿㼿㼿㼿㼿㼿㼿㼿㼿㼿㼿㼿㼿㼿㼿㼿㼿㼿㼿㼿㼿㼿㼿㼿㼿?" xfId="2571"/>
    <cellStyle name="㼿㼿㼿㼿㼿㼿㼿㼿㼿㼿㼿㼿㼿㼿㼿㼿㼿㼿㼿㼿㼿㼿㼿㼿㼿㼿㼿㼿㼿㼿㼿㼿㼿㼿㼿㼿㼿㼿㼿㼿㼿㼿㼿㼿㼿㼿㼿㼿㼿㼿㼿㼿" xfId="2572"/>
    <cellStyle name="㼿㼿㼿㼿㼿㼿㼿㼿㼿㼿㼿㼿㼿㼿㼿㼿㼿㼿㼿㼿㼿㼿㼿㼿㼿㼿㼿㼿㼿㼿㼿㼿㼿㼿㼿㼿㼿㼿㼿㼿㼿㼿㼿㼿㼿㼿㼿㼿㼿㼿㼿㼿?" xfId="2573"/>
    <cellStyle name="㼿㼿㼿㼿㼿㼿㼿㼿㼿㼿㼿㼿㼿㼿㼿㼿㼿㼿㼿㼿㼿㼿㼿㼿㼿㼿㼿㼿㼿㼿㼿㼿㼿㼿㼿㼿㼿㼿㼿㼿㼿㼿㼿㼿㼿㼿㼿㼿㼿㼿㼿㼿㼿" xfId="2574"/>
    <cellStyle name="㼿㼿㼿㼿㼿㼿㼿㼿㼿㼿㼿㼿㼿㼿㼿㼿㼿㼿㼿㼿㼿㼿㼿㼿㼿㼿㼿㼿㼿㼿㼿㼿㼿㼿㼿㼿㼿㼿㼿㼿㼿㼿㼿㼿㼿㼿㼿㼿㼿㼿㼿㼿㼿㼿?" xfId="2575"/>
    <cellStyle name="㼿㼿㼿㼿㼿㼿㼿㼿㼿㼿㼿㼿㼿㼿㼿㼿㼿㼿㼿㼿㼿㼿㼿㼿㼿㼿㼿㼿㼿㼿㼿㼿㼿㼿㼿㼿㼿㼿㼿㼿㼿㼿㼿㼿㼿㼿㼿㼿㼿㼿㼿㼿㼿㼿㼿" xfId="2576"/>
    <cellStyle name="㼿㼿㼿㼿㼿㼿㼿㼿㼿㼿㼿㼿㼿㼿㼿㼿㼿㼿㼿㼿㼿㼿㼿㼿㼿㼿㼿㼿㼿㼿㼿㼿㼿㼿㼿㼿㼿㼿㼿㼿㼿㼿㼿㼿㼿㼿㼿㼿㼿㼿㼿㼿㼿㼿㼿?" xfId="2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6" Type="http://schemas.openxmlformats.org/officeDocument/2006/relationships/externalLink" Target="externalLinks/externalLink67.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2.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5" Type="http://schemas.openxmlformats.org/officeDocument/2006/relationships/worksheet" Target="worksheets/sheet5.xml"/><Relationship Id="rId61" Type="http://schemas.openxmlformats.org/officeDocument/2006/relationships/externalLink" Target="externalLinks/externalLink52.xml"/><Relationship Id="rId82"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433</xdr:row>
      <xdr:rowOff>31750</xdr:rowOff>
    </xdr:from>
    <xdr:to>
      <xdr:col>1</xdr:col>
      <xdr:colOff>3905249</xdr:colOff>
      <xdr:row>453</xdr:row>
      <xdr:rowOff>114299</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553750"/>
          <a:ext cx="5757332" cy="3892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456</xdr:row>
      <xdr:rowOff>31751</xdr:rowOff>
    </xdr:from>
    <xdr:to>
      <xdr:col>1</xdr:col>
      <xdr:colOff>3534833</xdr:colOff>
      <xdr:row>475</xdr:row>
      <xdr:rowOff>158751</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5251"/>
          <a:ext cx="5386916" cy="374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52;&#1086;&#1080;%20&#1076;&#1086;&#1082;&#1091;&#1084;&#1077;&#1085;&#1090;&#1099;/&#1052;&#1086;&#1076;&#1077;&#1083;&#1100;/&#1056;&#1072;&#1073;&#1086;&#1090;&#1072;/MODEL-POS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kapterova_aa\AppData\Local\Microsoft\Windows\Temporary%20Internet%20Files\Content.Outlook\ZEU0W3SF\2013\&#1087;&#1086;&#1089;&#1090;&#1072;&#1074;&#1082;&#1080;%202013%20&#1089;%20&#1076;&#1086;&#1075;&#1086;&#1074;&#1086;&#1088;&#1072;&#1084;&#108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2013\&#1087;&#1086;&#1089;&#1090;&#1072;&#1074;&#1082;&#1080;%202013%20&#1089;%20&#1076;&#1086;&#1075;&#1086;&#1074;&#1086;&#1088;&#1072;&#1084;&#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muser\LOCALS~1\Temp\bat\ARM_BP_RSK_V10_0_fi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COMMON/TTS/&#1058;&#1054;&#1055;-&#1052;&#1054;&#1065;%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rykov_ya/Local%20Settings/Temporary%20Internet%20Files/Content.IE5/Q7UJ6TYN/&#1052;&#1086;&#1085;&#1080;&#1090;&#1086;&#1088;&#1080;&#1085;&#1075;%20_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ORM1/sta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klepikov_yg\&#1056;&#1072;&#1073;&#1086;&#1095;&#1080;&#1081;%20&#1089;&#1090;&#1086;&#1083;\Information%20blok.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klepikov_yg\Local%20Settings\Temporary%20Internet%20Files\Content.Outlook\2UMNX8RJ\Information%20blok.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SERGEY.VERESCHAGIN\Desktop\&#1040;&#1083;&#1100;&#1073;&#1086;&#1084;%20&#1076;&#1086;&#1087;&#1086;&#1083;&#1085;&#1080;&#1090;&#1077;&#1083;&#1100;&#1085;&#1099;&#1093;%20&#1092;&#1086;&#1088;&#1084;%20(Autosaved).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WINDOWS\TEMP\notesFFF692\&#1056;&#1072;&#1079;&#1088;&#1072;&#1073;&#1086;&#1090;&#1082;&#1072;%20&#1096;&#1072;&#1073;&#1083;&#1086;&#1085;&#1072;%20&#1041;&#1055;\old\&#1096;&#1072;&#1073;&#1083;&#1086;&#1085;_v5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pterova_aa\AppData\Local\Microsoft\Windows\Temporary%20Internet%20Files\Content.Outlook\ZEU0W3SF\&#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ocuments%20and%20Settings\&#1045;&#1088;&#1084;&#1086;&#1083;&#1077;&#1085;&#1082;&#1086;\&#1056;&#1072;&#1073;&#1086;&#1095;&#1080;&#1081;%20&#1089;&#1090;&#1086;&#1083;\Tarif_demo\Tarif2_dem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045;&#1088;&#1084;&#1086;&#1083;&#1077;&#1085;&#1082;&#1086;/&#1056;&#1072;&#1073;&#1086;&#1095;&#1080;&#1081;%20&#1089;&#1090;&#1086;&#1083;/Tarif_demo/Tarif2_dem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inev_mn\AppData\Local\Temp\7zO6788.tmp\&#1055;&#1088;&#1080;&#1083;&#1086;&#1078;&#1077;&#1085;&#1080;&#1077;_&#1060;&#1086;&#1088;&#1084;&#1072;&#1090;&#1099;%20&#1041;&#1055;_&#1089;%20&#1091;&#1095;&#1077;&#1090;&#1086;&#1084;%20&#1087;&#1088;&#1072;&#1074;&#1086;&#108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kapterova_aa\AppData\Local\Microsoft\Windows\Temporary%20Internet%20Files\Content.Outlook\ZEU0W3SF\&#1060;&#1086;&#1088;&#1084;&#1072;&#1090;%20&#1040;&#1056;&#1052;%20&#1041;&#1055;_2014-2019&#1075;%20&#1075;%20%20(2)%20(2).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60;&#1086;&#1088;&#1084;&#1072;&#1090;%20&#1040;&#1056;&#1052;%20&#1041;&#1055;_2014-2019&#1075;%20&#1075;%20%20(2)%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41;&#1048;&#1047;&#1053;&#1045;&#1057;-&#1055;&#1051;&#1040;&#1053;%20%202015%20&#1076;&#1083;&#1103;%20&#1101;&#1082;-&#1090;&#1086;&#1074;.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ZA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Temp\&#1044;&#1087;&#1086;&#1056;&#1080;&#1048;%20&#1060;&#1054;&#1056;&#1052;&#1040;%2093%20&#1084;&#1072;&#1088;&#1090;%2020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Users/6EA9~1/AppData/Local/Temp/Rar$DI00.738/&#1058;&#1088;&#1091;&#1076;&#1086;&#1079;&#1072;&#1090;&#1088;&#1072;&#1090;&#1099;%20&#1044;&#1059;&#1055;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3;&#1086;&#1074;&#1077;&#1081;&#1096;&#1080;&#1081;%20&#1090;&#1072;&#1088;&#1080;&#1092;/&#1055;&#1088;&#1086;&#1075;&#1088;&#1072;&#1084;&#1084;&#1072;%20&#1041;.&#1051;.&#1043;/B-PL/NBPL/_F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1%20&#1058;&#1072;&#1088;&#1080;&#1092;&#1099;/&#1057;&#1058;&#1040;&#1053;&#1044;&#1040;&#1056;&#1058;/&#1054;&#1058;&#1063;&#1045;&#1058;&#1067;/2016/2.18,%202.20,%202.41%20&#1088;&#1072;&#1079;&#1084;&#1077;&#1097;&#1077;&#1085;&#1080;&#1077;/&#1053;&#1072;&#1087;&#1088;&#1072;&#1074;&#1083;&#1077;&#1085;&#1086;%20&#1074;%20&#1056;&#1086;&#1089;&#1089;&#1077;&#1090;&#1080;/&#1043;&#1040;&#1069;&#1057;/&#1050;&#1086;&#1087;&#1080;&#1103;%2020%2010%202015&#1075;%20_&#1056;&#1072;&#1089;&#1095;&#1105;&#1090;%20&#1057;&#1057;_2016&#1075;%20%20xl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bit\sys\VZ.ZCH\ZACH1997\ZAC04_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CompOt" refersTo="#ССЫЛКА!"/>
      <definedName name="CompRas" refersTo="#ССЫЛКА!"/>
      <definedName name="dfdfdd" refersTo="#ССЫЛКА!"/>
      <definedName name="dfsgf" refersTo="#ССЫЛКА!"/>
      <definedName name="dga" refersTo="#ССЫЛКА!"/>
      <definedName name="Diolog3Ok" refersTo="#ССЫЛКА!"/>
      <definedName name="etyietiei" refersTo="#ССЫЛКА!"/>
      <definedName name="ew" refersTo="#ССЫЛКА!"/>
      <definedName name="fdfdfd" refersTo="#ССЫЛКА!"/>
      <definedName name="fg" refersTo="#ССЫЛКА!"/>
      <definedName name="ghg" refersTo="#ССЫЛКА!"/>
      <definedName name="ghjkgfksfhjasd" refersTo="#ССЫЛКА!"/>
      <definedName name="k"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23ё" refersTo="#ССЫЛКА!"/>
      <definedName name="ва" refersTo="#ССЫЛКА!"/>
      <definedName name="вв" refersTo="#ССЫЛКА!"/>
      <definedName name="вптыаи" refersTo="#ССЫЛКА!"/>
      <definedName name="енг" refersTo="#ССЫЛКА!"/>
      <definedName name="енег" refersTo="#ССЫЛКА!"/>
      <definedName name="й" refersTo="#ССЫЛКА!"/>
      <definedName name="йй" refersTo="#ССЫЛКА!"/>
      <definedName name="йц" refersTo="#ССЫЛКА!"/>
      <definedName name="июль" refersTo="#ССЫЛКА!"/>
      <definedName name="ке" refersTo="#ССЫЛКА!"/>
      <definedName name="Кнопка5_Щелкнуть" refersTo="#ССЫЛКА!"/>
      <definedName name="лист" refersTo="#ССЫЛКА!"/>
      <definedName name="лл" refersTo="#ССЫЛКА!"/>
      <definedName name="мым" refersTo="#ССЫЛКА!"/>
      <definedName name="нов" refersTo="#ССЫЛКА!"/>
      <definedName name="прпр" refersTo="#ССЫЛКА!"/>
      <definedName name="прпрп" refersTo="#ССЫЛКА!"/>
      <definedName name="пувк" refersTo="#ССЫЛКА!"/>
      <definedName name="с" refersTo="#ССЫЛКА!"/>
      <definedName name="сс" refersTo="#ССЫЛКА!"/>
      <definedName name="сссс" refersTo="#ССЫЛКА!"/>
      <definedName name="ссы" refersTo="#ССЫЛКА!"/>
      <definedName name="ссы2" refersTo="#ССЫЛКА!"/>
      <definedName name="сяифывкпа" refersTo="#ССЫЛКА!"/>
      <definedName name="Т12_4мес" refersTo="#ССЫЛКА!"/>
      <definedName name="тир" refersTo="#ССЫЛКА!"/>
      <definedName name="у" refersTo="#ССЫЛКА!"/>
      <definedName name="уеуеуеуеку" refersTo="#ССЫЛКА!"/>
      <definedName name="ук" refersTo="#ССЫЛКА!"/>
      <definedName name="УП" refersTo="#ССЫЛКА!"/>
      <definedName name="УФ" refersTo="#ССЫЛКА!"/>
      <definedName name="УФ49А" refersTo="#ССЫЛКА!"/>
      <definedName name="уфэ" refersTo="#ССЫЛКА!"/>
      <definedName name="ф"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ц" refersTo="#ССЫЛКА!"/>
      <definedName name="цу" refersTo="#ССЫЛКА!"/>
      <definedName name="цуа" refersTo="#ССЫЛКА!"/>
      <definedName name="щ" refersTo="#ССЫЛКА!"/>
      <definedName name="ыв" refersTo="#ССЫЛКА!"/>
      <definedName name="ыварпйцпр" refersTo="#ССЫЛКА!"/>
      <definedName name="ывафыафп" refersTo="#ССЫЛКА!"/>
      <definedName name="ыыыы"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s>
    <sheetDataSet>
      <sheetData sheetId="0">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2">
          <cell r="A2" t="str">
            <v>ТЭС-1</v>
          </cell>
        </row>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efreshError="1"/>
      <sheetData sheetId="137" refreshError="1"/>
      <sheetData sheetId="138">
        <row r="15">
          <cell r="F15" t="str">
            <v>План движения потоков наличности ОАО "Ленэнерго" на 4 квартал 2012 года</v>
          </cell>
        </row>
      </sheetData>
      <sheetData sheetId="139">
        <row r="15">
          <cell r="F15" t="str">
            <v>План движения потоков наличности ОАО "Ленэнерго" на 4 квартал 2012 года</v>
          </cell>
        </row>
      </sheetData>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ow r="15">
          <cell r="F15" t="str">
            <v>План движения потоков наличности ОАО "Ленэнерго" на 4 квартал 2012 года</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5">
          <cell r="F15" t="str">
            <v>План движения потоков наличности ОАО "Ленэнерго" на 4 квартал 2012 года</v>
          </cell>
        </row>
      </sheetData>
      <sheetData sheetId="257">
        <row r="15">
          <cell r="F15" t="str">
            <v>План движения потоков наличности ОАО "Ленэнерго" на 4 квартал 2012 года</v>
          </cell>
        </row>
      </sheetData>
      <sheetData sheetId="258">
        <row r="15">
          <cell r="F15" t="str">
            <v>План движения потоков наличности ОАО "Ленэнерго" на 4 квартал 2012 года</v>
          </cell>
        </row>
      </sheetData>
      <sheetData sheetId="259" refreshError="1"/>
      <sheetData sheetId="260" refreshError="1"/>
      <sheetData sheetId="261" refreshError="1"/>
      <sheetData sheetId="26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row>
        <row r="52">
          <cell r="C52" t="str">
            <v xml:space="preserve">Максимова Татьяна Викторовна  </v>
          </cell>
          <cell r="D52" t="str">
            <v>(812) 305-10-29</v>
          </cell>
          <cell r="E52">
            <v>0</v>
          </cell>
          <cell r="F52">
            <v>0</v>
          </cell>
          <cell r="G52">
            <v>0</v>
          </cell>
        </row>
        <row r="53">
          <cell r="C53" t="str">
            <v>Машнева Антонина Егоровна</v>
          </cell>
          <cell r="D53" t="str">
            <v>(812) 320-22-87 (119)</v>
          </cell>
          <cell r="E53">
            <v>0</v>
          </cell>
          <cell r="F53" t="str">
            <v>mae@mrsksevzap.ru</v>
          </cell>
          <cell r="G53">
            <v>0</v>
          </cell>
        </row>
        <row r="54">
          <cell r="C54" t="str">
            <v>Ткаченко Евгения Николаевна</v>
          </cell>
          <cell r="D54" t="str">
            <v>(812) 320-22-87 (237)</v>
          </cell>
          <cell r="E54" t="str">
            <v>71 михалева</v>
          </cell>
          <cell r="F54" t="str">
            <v>ten@mrsksevzap.ru</v>
          </cell>
          <cell r="G54">
            <v>0</v>
          </cell>
        </row>
        <row r="55">
          <cell r="C55" t="str">
            <v>Поветкина Анаа Александровна</v>
          </cell>
          <cell r="D55" t="str">
            <v>(812) 305-10-67</v>
          </cell>
          <cell r="E55">
            <v>0</v>
          </cell>
          <cell r="F55">
            <v>0</v>
          </cell>
          <cell r="G55">
            <v>0</v>
          </cell>
        </row>
        <row r="56">
          <cell r="C56" t="str">
            <v>Крылова Ариадна Александровна</v>
          </cell>
          <cell r="D56" t="str">
            <v>(812) 305-10-42</v>
          </cell>
          <cell r="E56">
            <v>0</v>
          </cell>
          <cell r="F56">
            <v>0</v>
          </cell>
          <cell r="G56">
            <v>0</v>
          </cell>
        </row>
        <row r="57">
          <cell r="C57" t="str">
            <v>Михалева Людмила Юрьевна</v>
          </cell>
          <cell r="D57" t="str">
            <v>(812) 305-10-71</v>
          </cell>
          <cell r="E57">
            <v>0</v>
          </cell>
          <cell r="F57">
            <v>0</v>
          </cell>
          <cell r="G57">
            <v>0</v>
          </cell>
        </row>
        <row r="58">
          <cell r="C58" t="str">
            <v>Платашкина Вера</v>
          </cell>
          <cell r="D58">
            <v>0</v>
          </cell>
          <cell r="E58" t="str">
            <v>8-911-811-84-49</v>
          </cell>
          <cell r="F58">
            <v>0</v>
          </cell>
          <cell r="G58">
            <v>0</v>
          </cell>
        </row>
        <row r="59">
          <cell r="C59" t="str">
            <v>Кушнеров Анатолий Валерььевич</v>
          </cell>
          <cell r="D59">
            <v>0</v>
          </cell>
          <cell r="E59" t="str">
            <v>8 (911) 712-24-05</v>
          </cell>
          <cell r="F59" t="str">
            <v>avk@mrsksevzap.ru</v>
          </cell>
          <cell r="G59">
            <v>26131</v>
          </cell>
        </row>
        <row r="60">
          <cell r="C60" t="str">
            <v>Титов Сергей Геннадьевич</v>
          </cell>
          <cell r="E60" t="str">
            <v>8(911) 140-53-84</v>
          </cell>
          <cell r="F60" t="str">
            <v>titov@mrsksevzap.ru</v>
          </cell>
          <cell r="G60">
            <v>23110</v>
          </cell>
        </row>
        <row r="61">
          <cell r="C61">
            <v>0</v>
          </cell>
          <cell r="D61">
            <v>0</v>
          </cell>
          <cell r="E61">
            <v>0</v>
          </cell>
          <cell r="F61">
            <v>0</v>
          </cell>
          <cell r="G61">
            <v>0</v>
          </cell>
        </row>
        <row r="62">
          <cell r="C62" t="str">
            <v>Карташова Елена Борисовна</v>
          </cell>
          <cell r="D62" t="str">
            <v>(812) 320-22-87 (127)</v>
          </cell>
          <cell r="E62">
            <v>0</v>
          </cell>
          <cell r="F62" t="str">
            <v xml:space="preserve"> </v>
          </cell>
          <cell r="G62">
            <v>0</v>
          </cell>
        </row>
        <row r="63">
          <cell r="C63" t="str">
            <v>Анфимов Олег Панфутьевич</v>
          </cell>
          <cell r="D63" t="str">
            <v>(812) 320-22-87 (138)</v>
          </cell>
          <cell r="E63" t="str">
            <v>8-911-712-24-00</v>
          </cell>
          <cell r="F63">
            <v>0</v>
          </cell>
          <cell r="G63">
            <v>0</v>
          </cell>
        </row>
        <row r="64">
          <cell r="C64" t="str">
            <v>Факс</v>
          </cell>
          <cell r="D64" t="str">
            <v>(812) 328-06-32</v>
          </cell>
          <cell r="E64">
            <v>0</v>
          </cell>
          <cell r="F64">
            <v>0</v>
          </cell>
          <cell r="G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row>
        <row r="67">
          <cell r="C67" t="str">
            <v>Морозова Елена Александровна</v>
          </cell>
          <cell r="D67" t="str">
            <v>(343) 216-88-62</v>
          </cell>
          <cell r="E67" t="str">
            <v>912-2300-416</v>
          </cell>
          <cell r="F67">
            <v>0</v>
          </cell>
          <cell r="G67">
            <v>0</v>
          </cell>
        </row>
        <row r="68">
          <cell r="C68" t="str">
            <v>Юлдашева Ирина Николаевна</v>
          </cell>
          <cell r="D68" t="str">
            <v>216-88-66
215-25-51</v>
          </cell>
          <cell r="E68" t="str">
            <v>912-23-20-415</v>
          </cell>
          <cell r="F68">
            <v>0</v>
          </cell>
          <cell r="G68">
            <v>0</v>
          </cell>
        </row>
        <row r="69">
          <cell r="C69" t="str">
            <v>(Сливчук) Максимова Юлия</v>
          </cell>
          <cell r="D69" t="str">
            <v>215-26-86</v>
          </cell>
          <cell r="E69" t="str">
            <v>8-912-23-00-407</v>
          </cell>
          <cell r="F69">
            <v>0</v>
          </cell>
          <cell r="G69">
            <v>0</v>
          </cell>
        </row>
        <row r="70">
          <cell r="C70" t="str">
            <v>Шевелев Илья Владимирович</v>
          </cell>
          <cell r="F70">
            <v>0</v>
          </cell>
          <cell r="G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row>
        <row r="73">
          <cell r="C73" t="str">
            <v>Соболева Наталья Анатольевна</v>
          </cell>
          <cell r="F73" t="str">
            <v>nsoboleva@mrsk-ural.ru</v>
          </cell>
          <cell r="G73">
            <v>0</v>
          </cell>
        </row>
        <row r="74">
          <cell r="C74" t="str">
            <v xml:space="preserve">Вилисова Анастасия </v>
          </cell>
          <cell r="D74" t="str">
            <v>(343) 215 26 29</v>
          </cell>
          <cell r="E74" t="str">
            <v>8-912-23-00-425</v>
          </cell>
          <cell r="F74">
            <v>0</v>
          </cell>
          <cell r="G74">
            <v>0</v>
          </cell>
        </row>
        <row r="75">
          <cell r="C75" t="str">
            <v>Черноскутова Вера Сергеевна</v>
          </cell>
          <cell r="D75" t="str">
            <v>(343) 215-22-62</v>
          </cell>
          <cell r="E75">
            <v>0</v>
          </cell>
          <cell r="F75">
            <v>0</v>
          </cell>
          <cell r="G75">
            <v>0</v>
          </cell>
        </row>
        <row r="76">
          <cell r="C76" t="str">
            <v>Кайль Владимир Викторович</v>
          </cell>
          <cell r="D76" t="str">
            <v>(343) 215-26-34</v>
          </cell>
          <cell r="E76" t="str">
            <v>сот. тел. 908-635-29-68</v>
          </cell>
          <cell r="F76">
            <v>0</v>
          </cell>
          <cell r="G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row>
        <row r="79">
          <cell r="C79" t="str">
            <v>Ларюшкин Константин</v>
          </cell>
          <cell r="D79" t="str">
            <v>(343) 215-25-89</v>
          </cell>
          <cell r="E79">
            <v>0</v>
          </cell>
          <cell r="F79">
            <v>0</v>
          </cell>
          <cell r="G79">
            <v>0</v>
          </cell>
        </row>
        <row r="80">
          <cell r="C80" t="str">
            <v>Афанасьева Екатерина</v>
          </cell>
          <cell r="D80" t="str">
            <v>(343) 215-26-28</v>
          </cell>
          <cell r="E80">
            <v>0</v>
          </cell>
          <cell r="F80">
            <v>0</v>
          </cell>
          <cell r="G80">
            <v>0</v>
          </cell>
        </row>
        <row r="81">
          <cell r="C81" t="str">
            <v>Максимова Юлия</v>
          </cell>
          <cell r="D81" t="str">
            <v>(343) 216-17-68</v>
          </cell>
          <cell r="E81" t="str">
            <v>912-2300407</v>
          </cell>
          <cell r="F81" t="str">
            <v>YuMaksimova@mrsk-uv.ru</v>
          </cell>
          <cell r="G81">
            <v>0</v>
          </cell>
        </row>
        <row r="82">
          <cell r="C82" t="str">
            <v>Смирнова Наталья</v>
          </cell>
          <cell r="D82" t="str">
            <v>(343) 216-17-62 (4688)</v>
          </cell>
          <cell r="E82" t="str">
            <v xml:space="preserve"> </v>
          </cell>
          <cell r="F82">
            <v>0</v>
          </cell>
          <cell r="G82">
            <v>0</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row>
        <row r="85">
          <cell r="C85" t="str">
            <v>Бахтурина Екатерина</v>
          </cell>
          <cell r="F85">
            <v>0</v>
          </cell>
          <cell r="G85">
            <v>0</v>
          </cell>
        </row>
        <row r="86">
          <cell r="C86" t="str">
            <v>Белозерцев Юрий Тимофеевич</v>
          </cell>
          <cell r="F86">
            <v>0</v>
          </cell>
          <cell r="G86">
            <v>0</v>
          </cell>
        </row>
        <row r="87">
          <cell r="C87" t="str">
            <v xml:space="preserve">Бурлак Вера Петровна </v>
          </cell>
          <cell r="F87">
            <v>0</v>
          </cell>
          <cell r="G87">
            <v>0</v>
          </cell>
        </row>
        <row r="88">
          <cell r="C88" t="str">
            <v>Васильева Елизавета</v>
          </cell>
          <cell r="F88">
            <v>0</v>
          </cell>
          <cell r="G88">
            <v>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s>
    <sheetDataSet>
      <sheetData sheetId="0">
        <row r="4">
          <cell r="C4" t="str">
            <v>Гуджоян Дмитрий Олегович</v>
          </cell>
        </row>
        <row r="5">
          <cell r="C5" t="str">
            <v>Орлов Константин Николаевич</v>
          </cell>
          <cell r="D5" t="str">
            <v>747-92-92 (доб.30-63)</v>
          </cell>
        </row>
        <row r="9">
          <cell r="F9" t="str">
            <v>Antropova.NG@mrsk-1.ru</v>
          </cell>
        </row>
        <row r="10">
          <cell r="F10" t="str">
            <v>Kislyakova.KO@mrsk-1.ru</v>
          </cell>
        </row>
        <row r="19">
          <cell r="F19" t="str">
            <v>Nesterenko_VV@mrsk-1.ru</v>
          </cell>
        </row>
        <row r="22">
          <cell r="F22" t="str">
            <v/>
          </cell>
        </row>
        <row r="47">
          <cell r="E47" t="str">
            <v>8(911) 712-24-02</v>
          </cell>
          <cell r="F47" t="str">
            <v>main@mrsksevzap.ru</v>
          </cell>
          <cell r="G47">
            <v>18741</v>
          </cell>
        </row>
        <row r="48">
          <cell r="E48" t="str">
            <v>8-911-712-24-15</v>
          </cell>
          <cell r="F48" t="str">
            <v>makarova@mrsksevzap.ru</v>
          </cell>
          <cell r="G48">
            <v>26262</v>
          </cell>
        </row>
        <row r="49">
          <cell r="F49" t="str">
            <v>bda@mrsksevzap.ru</v>
          </cell>
        </row>
        <row r="50">
          <cell r="F50" t="str">
            <v>gli@mrsksevzap.ru</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row>
        <row r="55">
          <cell r="C55" t="str">
            <v>Поветкина Анаа Александровна</v>
          </cell>
        </row>
        <row r="56">
          <cell r="C56" t="str">
            <v>Крылова Ариадна Александровна</v>
          </cell>
        </row>
        <row r="57">
          <cell r="C57" t="str">
            <v>Михалева Людмила Юрьевна</v>
          </cell>
          <cell r="D57" t="str">
            <v>(812) 305-10-71</v>
          </cell>
        </row>
        <row r="58">
          <cell r="E58" t="str">
            <v>8-911-811-84-49</v>
          </cell>
        </row>
        <row r="59">
          <cell r="E59" t="str">
            <v>8 (911) 712-24-05</v>
          </cell>
          <cell r="F59" t="str">
            <v>avk@mrsksevzap.ru</v>
          </cell>
          <cell r="G59">
            <v>26131</v>
          </cell>
        </row>
        <row r="60">
          <cell r="E60" t="str">
            <v>8(911) 140-53-84</v>
          </cell>
          <cell r="F60" t="str">
            <v>titov@mrsksevzap.ru</v>
          </cell>
          <cell r="G60">
            <v>23110</v>
          </cell>
        </row>
        <row r="62">
          <cell r="F62" t="str">
            <v/>
          </cell>
        </row>
        <row r="63">
          <cell r="E63" t="str">
            <v>8-911-712-24-00</v>
          </cell>
        </row>
        <row r="66">
          <cell r="E66" t="str">
            <v>912-2300411</v>
          </cell>
        </row>
        <row r="69">
          <cell r="E69" t="str">
            <v>8-912-23-00-407</v>
          </cell>
        </row>
        <row r="70">
          <cell r="E70" t="str">
            <v>912-22-78-144</v>
          </cell>
        </row>
        <row r="71">
          <cell r="E71" t="str">
            <v>8-912-2320426</v>
          </cell>
        </row>
        <row r="72">
          <cell r="F72" t="str">
            <v>MRagozina@MRSK-URAL.RU</v>
          </cell>
        </row>
        <row r="73">
          <cell r="F73" t="str">
            <v>nsoboleva@mrsk-ural.ru</v>
          </cell>
        </row>
        <row r="74">
          <cell r="E74" t="str">
            <v>8-912-23-00-425</v>
          </cell>
        </row>
        <row r="76">
          <cell r="E76" t="str">
            <v>сот. тел. 908-635-29-68</v>
          </cell>
        </row>
        <row r="81">
          <cell r="E81" t="str">
            <v>912-2300407</v>
          </cell>
          <cell r="F81" t="str">
            <v>YuMaksimova@mrsk-uv.ru</v>
          </cell>
        </row>
        <row r="86">
          <cell r="D86" t="str">
            <v xml:space="preserve">(343) 215-25-90 </v>
          </cell>
        </row>
        <row r="87">
          <cell r="D87" t="str">
            <v>(343) 215-25-87</v>
          </cell>
        </row>
        <row r="88">
          <cell r="D88" t="str">
            <v xml:space="preserve">(343) 216-17-60 </v>
          </cell>
        </row>
        <row r="90">
          <cell r="D90" t="str">
            <v>(343) 257-64-53</v>
          </cell>
          <cell r="E90" t="str">
            <v>88-69</v>
          </cell>
        </row>
        <row r="91">
          <cell r="D91" t="str">
            <v>(343) 257-61-10</v>
          </cell>
          <cell r="E91" t="str">
            <v>912-2324079</v>
          </cell>
        </row>
        <row r="92">
          <cell r="D92" t="str">
            <v>(343) 257-64-53</v>
          </cell>
        </row>
        <row r="95">
          <cell r="D95" t="str">
            <v>(343) 371-09-85</v>
          </cell>
        </row>
      </sheetData>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s>
    <definedNames>
      <definedName name="ww" refersTo="#ССЫЛКА!"/>
    </defined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FES"/>
      <sheetName val="цены цехов"/>
      <sheetName val="заявка_на_произ"/>
      <sheetName val="план на 2011"/>
      <sheetName val="ТекАк"/>
      <sheetName val="0"/>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производство"/>
      <sheetName val="План Газпрома"/>
      <sheetName val="Лист1"/>
      <sheetName val="См.1"/>
      <sheetName val="4НКУ"/>
      <sheetName val="15.э"/>
      <sheetName val="5"/>
      <sheetName val="6"/>
      <sheetName val="мар 2001"/>
      <sheetName val="Приложение 1"/>
      <sheetName val="Приложение 2"/>
      <sheetName val="Приложение 3"/>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т1_15_смета8а_"/>
      <sheetName val="расчет тарифов"/>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авки"/>
      <sheetName val="Приложение 1"/>
      <sheetName val="Приложение2+"/>
      <sheetName val="Приложение2временная схема"/>
      <sheetName val="Приложение3+"/>
      <sheetName val="Приложение 4"/>
      <sheetName val="Приложение 4.1"/>
      <sheetName val="Приложение 4.2"/>
      <sheetName val="Приложение 4.3"/>
      <sheetName val="Приложение 5"/>
      <sheetName val="приложение 5+"/>
      <sheetName val="Приложение 6"/>
      <sheetName val="Приложение 7"/>
      <sheetName val="Приложение 8"/>
      <sheetName val="Приложение 9"/>
      <sheetName val="Приложение 10"/>
      <sheetName val="0,4 до 150кВт"/>
      <sheetName val="6-10 до 150кВт"/>
      <sheetName val="0,4 до 670кВт"/>
      <sheetName val="6-10 до 670кВт"/>
      <sheetName val="0,4 свыше 670кВт"/>
      <sheetName val="6-10 свыше 670кВт"/>
      <sheetName val="план"/>
      <sheetName val="Прил 2"/>
      <sheetName val="2"/>
      <sheetName val="3"/>
      <sheetName val="4"/>
      <sheetName val="6"/>
      <sheetName val=" 0,4 до 15кВт "/>
      <sheetName val="6-10 до 15кВт "/>
      <sheetName val="Свод"/>
      <sheetName val="свод (2)"/>
      <sheetName val="тех.надзор"/>
    </sheetNames>
    <sheetDataSet>
      <sheetData sheetId="0" refreshError="1"/>
      <sheetData sheetId="1" refreshError="1"/>
      <sheetData sheetId="2" refreshError="1">
        <row r="13">
          <cell r="V13">
            <v>1978.4740487348563</v>
          </cell>
        </row>
        <row r="23">
          <cell r="V23">
            <v>37.309401296855448</v>
          </cell>
          <cell r="W23">
            <v>33.63091081364508</v>
          </cell>
          <cell r="X23">
            <v>1.641522750994286</v>
          </cell>
          <cell r="Y23">
            <v>7.6604395046400015E-2</v>
          </cell>
          <cell r="Z23">
            <v>35.367639340114806</v>
          </cell>
          <cell r="AA23">
            <v>15.738669135420249</v>
          </cell>
          <cell r="AB23">
            <v>1.1578219542248254</v>
          </cell>
          <cell r="AC23">
            <v>0.11265352212705884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4_97"/>
      <sheetName val=" Смета2010-2012"/>
    </sheetNames>
    <definedNames>
      <definedName name="[Модуль1].w" refersTo="#ССЫЛКА!"/>
    </defined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9"/>
  <sheetViews>
    <sheetView view="pageBreakPreview" zoomScaleNormal="95" zoomScaleSheetLayoutView="100" workbookViewId="0">
      <selection activeCell="E9" sqref="E9"/>
    </sheetView>
  </sheetViews>
  <sheetFormatPr defaultRowHeight="15"/>
  <cols>
    <col min="1" max="1" width="14.42578125" style="2" customWidth="1"/>
    <col min="2" max="2" width="42.42578125" style="4" customWidth="1"/>
    <col min="3" max="3" width="16.140625" style="2" customWidth="1"/>
    <col min="4" max="4" width="10.5703125" style="2" customWidth="1"/>
    <col min="5" max="5" width="13.42578125" style="2" customWidth="1"/>
    <col min="6" max="6" width="13.5703125" style="2" customWidth="1"/>
    <col min="7" max="7" width="12.7109375" style="2" customWidth="1"/>
    <col min="8" max="8" width="13.85546875" style="2" bestFit="1" customWidth="1"/>
    <col min="9" max="9" width="9.28515625" style="2" customWidth="1"/>
    <col min="10" max="10" width="9" style="2" customWidth="1"/>
    <col min="11" max="11" width="7.7109375" style="2" bestFit="1" customWidth="1"/>
    <col min="12" max="12" width="14" style="2" customWidth="1"/>
    <col min="13" max="13" width="11" style="2" bestFit="1" customWidth="1"/>
    <col min="14" max="16384" width="9.140625" style="2"/>
  </cols>
  <sheetData>
    <row r="1" spans="1:17" ht="15" customHeight="1">
      <c r="A1" s="13" t="s">
        <v>242</v>
      </c>
      <c r="B1" s="1"/>
      <c r="C1" s="1"/>
      <c r="D1" s="1"/>
      <c r="K1" s="6"/>
      <c r="L1" s="2" t="s">
        <v>1</v>
      </c>
    </row>
    <row r="2" spans="1:17" ht="15" customHeight="1">
      <c r="A2" s="14" t="s">
        <v>865</v>
      </c>
      <c r="K2" s="3"/>
      <c r="Q2" s="7"/>
    </row>
    <row r="3" spans="1:17" ht="15" customHeight="1">
      <c r="B3" s="2"/>
      <c r="C3" s="9"/>
      <c r="D3" s="9"/>
      <c r="E3" s="9"/>
      <c r="F3" s="9"/>
      <c r="H3" s="76"/>
      <c r="I3" s="8"/>
      <c r="J3" s="8"/>
      <c r="K3" s="8"/>
      <c r="L3" s="76" t="s">
        <v>243</v>
      </c>
      <c r="Q3" s="9"/>
    </row>
    <row r="4" spans="1:17" ht="33.75" customHeight="1">
      <c r="A4" s="367" t="s">
        <v>2</v>
      </c>
      <c r="B4" s="366" t="s">
        <v>3</v>
      </c>
      <c r="C4" s="366"/>
      <c r="D4" s="366" t="s">
        <v>4</v>
      </c>
      <c r="E4" s="366" t="s">
        <v>5</v>
      </c>
      <c r="F4" s="366"/>
      <c r="G4" s="366"/>
      <c r="H4" s="366" t="s">
        <v>6</v>
      </c>
      <c r="I4" s="366" t="s">
        <v>7</v>
      </c>
      <c r="J4" s="366"/>
      <c r="K4" s="366"/>
      <c r="L4" s="366" t="s">
        <v>6</v>
      </c>
    </row>
    <row r="5" spans="1:17" ht="36">
      <c r="A5" s="367"/>
      <c r="B5" s="251" t="s">
        <v>8</v>
      </c>
      <c r="C5" s="251" t="s">
        <v>9</v>
      </c>
      <c r="D5" s="366"/>
      <c r="E5" s="251" t="s">
        <v>10</v>
      </c>
      <c r="F5" s="251" t="s">
        <v>11</v>
      </c>
      <c r="G5" s="251" t="s">
        <v>12</v>
      </c>
      <c r="H5" s="366"/>
      <c r="I5" s="251" t="s">
        <v>10</v>
      </c>
      <c r="J5" s="251" t="s">
        <v>11</v>
      </c>
      <c r="K5" s="251" t="s">
        <v>12</v>
      </c>
      <c r="L5" s="366"/>
    </row>
    <row r="6" spans="1:17" s="10" customFormat="1" ht="15" customHeight="1">
      <c r="A6" s="251">
        <v>1</v>
      </c>
      <c r="B6" s="251">
        <v>2</v>
      </c>
      <c r="C6" s="251">
        <v>3</v>
      </c>
      <c r="D6" s="251">
        <f>C6+1</f>
        <v>4</v>
      </c>
      <c r="E6" s="251">
        <f t="shared" ref="E6:F6" si="0">D6+1</f>
        <v>5</v>
      </c>
      <c r="F6" s="251">
        <f t="shared" si="0"/>
        <v>6</v>
      </c>
      <c r="G6" s="251">
        <v>7</v>
      </c>
      <c r="H6" s="251">
        <v>8</v>
      </c>
      <c r="I6" s="251">
        <f t="shared" ref="I6:J6" si="1">H6+1</f>
        <v>9</v>
      </c>
      <c r="J6" s="251">
        <f t="shared" si="1"/>
        <v>10</v>
      </c>
      <c r="K6" s="251">
        <v>7</v>
      </c>
      <c r="L6" s="251">
        <v>8</v>
      </c>
    </row>
    <row r="7" spans="1:17" ht="15" customHeight="1">
      <c r="A7" s="252"/>
      <c r="B7" s="252"/>
      <c r="C7" s="252"/>
      <c r="D7" s="252"/>
      <c r="E7" s="252"/>
      <c r="F7" s="252"/>
      <c r="G7" s="252"/>
      <c r="H7" s="252"/>
      <c r="I7" s="252"/>
      <c r="J7" s="252"/>
      <c r="K7" s="252"/>
      <c r="L7" s="252"/>
    </row>
    <row r="8" spans="1:17" ht="15" customHeight="1">
      <c r="A8" s="253"/>
      <c r="B8" s="253"/>
      <c r="C8" s="253"/>
      <c r="D8" s="253"/>
      <c r="E8" s="254"/>
      <c r="F8" s="254"/>
      <c r="G8" s="254"/>
      <c r="H8" s="254"/>
      <c r="I8" s="254"/>
      <c r="J8" s="254"/>
      <c r="K8" s="254"/>
      <c r="L8" s="254"/>
    </row>
    <row r="9" spans="1:17" ht="25.5" customHeight="1">
      <c r="A9" s="360" t="s">
        <v>245</v>
      </c>
      <c r="B9" s="255" t="s">
        <v>13</v>
      </c>
      <c r="C9" s="256"/>
      <c r="D9" s="251"/>
      <c r="E9" s="256"/>
      <c r="F9" s="256"/>
      <c r="G9" s="256"/>
      <c r="H9" s="251"/>
      <c r="I9" s="256"/>
      <c r="J9" s="256"/>
      <c r="K9" s="256"/>
      <c r="L9" s="251"/>
    </row>
    <row r="10" spans="1:17" ht="35.25" customHeight="1">
      <c r="A10" s="360"/>
      <c r="B10" s="257" t="s">
        <v>14</v>
      </c>
      <c r="C10" s="256"/>
      <c r="D10" s="251" t="s">
        <v>15</v>
      </c>
      <c r="E10" s="258"/>
      <c r="F10" s="256"/>
      <c r="G10" s="256">
        <v>466.1</v>
      </c>
      <c r="H10" s="259"/>
      <c r="I10" s="258"/>
      <c r="J10" s="256"/>
      <c r="K10" s="256">
        <v>466.1</v>
      </c>
      <c r="L10" s="259"/>
    </row>
    <row r="11" spans="1:17" ht="15" customHeight="1">
      <c r="A11" s="360"/>
      <c r="B11" s="257" t="s">
        <v>16</v>
      </c>
      <c r="C11" s="260"/>
      <c r="D11" s="260"/>
      <c r="E11" s="260"/>
      <c r="F11" s="260"/>
      <c r="G11" s="260"/>
      <c r="H11" s="260"/>
      <c r="I11" s="260"/>
      <c r="J11" s="260"/>
      <c r="K11" s="260"/>
      <c r="L11" s="260"/>
    </row>
    <row r="12" spans="1:17" ht="26.25" customHeight="1">
      <c r="A12" s="360"/>
      <c r="B12" s="261" t="s">
        <v>17</v>
      </c>
      <c r="C12" s="360">
        <v>0.4</v>
      </c>
      <c r="D12" s="362" t="s">
        <v>32</v>
      </c>
      <c r="E12" s="262"/>
      <c r="F12" s="262"/>
      <c r="G12" s="262"/>
      <c r="H12" s="262"/>
      <c r="I12" s="262"/>
      <c r="J12" s="262"/>
      <c r="K12" s="262"/>
      <c r="L12" s="262"/>
    </row>
    <row r="13" spans="1:17" ht="15" customHeight="1">
      <c r="A13" s="360"/>
      <c r="B13" s="263" t="s">
        <v>18</v>
      </c>
      <c r="C13" s="360"/>
      <c r="D13" s="362"/>
      <c r="E13" s="264"/>
      <c r="F13" s="264"/>
      <c r="G13" s="264"/>
      <c r="H13" s="264">
        <v>300.93</v>
      </c>
      <c r="I13" s="264"/>
      <c r="J13" s="264"/>
      <c r="K13" s="264"/>
      <c r="L13" s="264">
        <f>H13</f>
        <v>300.93</v>
      </c>
    </row>
    <row r="14" spans="1:17" ht="15" customHeight="1">
      <c r="A14" s="360"/>
      <c r="B14" s="265" t="s">
        <v>19</v>
      </c>
      <c r="C14" s="360"/>
      <c r="D14" s="362"/>
      <c r="E14" s="264"/>
      <c r="F14" s="264"/>
      <c r="G14" s="251"/>
      <c r="H14" s="266">
        <v>300.93</v>
      </c>
      <c r="I14" s="264"/>
      <c r="J14" s="264"/>
      <c r="K14" s="264"/>
      <c r="L14" s="264">
        <f>H14</f>
        <v>300.93</v>
      </c>
    </row>
    <row r="15" spans="1:17" ht="15" customHeight="1">
      <c r="A15" s="360"/>
      <c r="B15" s="265" t="s">
        <v>20</v>
      </c>
      <c r="C15" s="360"/>
      <c r="D15" s="362"/>
      <c r="E15" s="267"/>
      <c r="F15" s="268"/>
      <c r="G15" s="267"/>
      <c r="H15" s="266">
        <v>14.81</v>
      </c>
      <c r="I15" s="267"/>
      <c r="J15" s="268"/>
      <c r="K15" s="267"/>
      <c r="L15" s="266"/>
    </row>
    <row r="16" spans="1:17" ht="15" customHeight="1">
      <c r="A16" s="360"/>
      <c r="B16" s="263" t="s">
        <v>21</v>
      </c>
      <c r="C16" s="360"/>
      <c r="D16" s="362"/>
      <c r="E16" s="267"/>
      <c r="F16" s="268"/>
      <c r="G16" s="267"/>
      <c r="H16" s="266">
        <v>4.16</v>
      </c>
      <c r="I16" s="267"/>
      <c r="J16" s="268"/>
      <c r="K16" s="267"/>
      <c r="L16" s="266"/>
    </row>
    <row r="17" spans="1:12" ht="28.5" customHeight="1">
      <c r="A17" s="360"/>
      <c r="B17" s="261" t="s">
        <v>22</v>
      </c>
      <c r="C17" s="360"/>
      <c r="D17" s="362"/>
      <c r="E17" s="269"/>
      <c r="F17" s="269"/>
      <c r="G17" s="269"/>
      <c r="H17" s="270"/>
      <c r="I17" s="269"/>
      <c r="J17" s="269"/>
      <c r="K17" s="269"/>
      <c r="L17" s="270"/>
    </row>
    <row r="18" spans="1:12" ht="27.75" customHeight="1">
      <c r="A18" s="360"/>
      <c r="B18" s="261" t="s">
        <v>23</v>
      </c>
      <c r="C18" s="360"/>
      <c r="D18" s="362"/>
      <c r="E18" s="271"/>
      <c r="F18" s="271"/>
      <c r="G18" s="271"/>
      <c r="H18" s="270"/>
      <c r="I18" s="271"/>
      <c r="J18" s="271"/>
      <c r="K18" s="271"/>
      <c r="L18" s="270"/>
    </row>
    <row r="19" spans="1:12" ht="15" customHeight="1">
      <c r="A19" s="360"/>
      <c r="B19" s="263" t="s">
        <v>18</v>
      </c>
      <c r="C19" s="360"/>
      <c r="D19" s="362"/>
      <c r="E19" s="264"/>
      <c r="F19" s="264"/>
      <c r="G19" s="264"/>
      <c r="H19" s="264">
        <v>575.41</v>
      </c>
      <c r="I19" s="264"/>
      <c r="J19" s="264"/>
      <c r="K19" s="264"/>
      <c r="L19" s="264">
        <f t="shared" ref="L19:L20" si="2">H19</f>
        <v>575.41</v>
      </c>
    </row>
    <row r="20" spans="1:12" ht="15" customHeight="1">
      <c r="A20" s="360"/>
      <c r="B20" s="265" t="s">
        <v>19</v>
      </c>
      <c r="C20" s="360"/>
      <c r="D20" s="362"/>
      <c r="E20" s="264"/>
      <c r="F20" s="264"/>
      <c r="G20" s="264"/>
      <c r="H20" s="266">
        <v>575.41</v>
      </c>
      <c r="I20" s="264"/>
      <c r="J20" s="264"/>
      <c r="K20" s="264"/>
      <c r="L20" s="264">
        <f t="shared" si="2"/>
        <v>575.41</v>
      </c>
    </row>
    <row r="21" spans="1:12" ht="15" customHeight="1">
      <c r="A21" s="360"/>
      <c r="B21" s="265" t="s">
        <v>20</v>
      </c>
      <c r="C21" s="360"/>
      <c r="D21" s="362"/>
      <c r="E21" s="267"/>
      <c r="F21" s="268"/>
      <c r="G21" s="267"/>
      <c r="H21" s="266">
        <v>28.31</v>
      </c>
      <c r="I21" s="267"/>
      <c r="J21" s="268"/>
      <c r="K21" s="267"/>
      <c r="L21" s="264"/>
    </row>
    <row r="22" spans="1:12" ht="15" customHeight="1">
      <c r="A22" s="360"/>
      <c r="B22" s="263" t="s">
        <v>21</v>
      </c>
      <c r="C22" s="360"/>
      <c r="D22" s="362"/>
      <c r="E22" s="267"/>
      <c r="F22" s="268"/>
      <c r="G22" s="267"/>
      <c r="H22" s="266">
        <v>7.63</v>
      </c>
      <c r="I22" s="267"/>
      <c r="J22" s="268"/>
      <c r="K22" s="267"/>
      <c r="L22" s="264"/>
    </row>
    <row r="23" spans="1:12" ht="24">
      <c r="A23" s="361"/>
      <c r="B23" s="261" t="s">
        <v>33</v>
      </c>
      <c r="C23" s="361"/>
      <c r="D23" s="363"/>
      <c r="E23" s="269"/>
      <c r="F23" s="269"/>
      <c r="G23" s="269"/>
      <c r="H23" s="278"/>
      <c r="I23" s="269"/>
      <c r="J23" s="269"/>
      <c r="K23" s="269"/>
      <c r="L23" s="278"/>
    </row>
    <row r="24" spans="1:12">
      <c r="A24" s="361"/>
      <c r="B24" s="263" t="s">
        <v>21</v>
      </c>
      <c r="C24" s="361"/>
      <c r="D24" s="363"/>
      <c r="E24" s="270"/>
      <c r="F24" s="270"/>
      <c r="G24" s="270"/>
      <c r="H24" s="264">
        <v>2.15</v>
      </c>
      <c r="I24" s="270"/>
      <c r="J24" s="270"/>
      <c r="K24" s="270"/>
      <c r="L24" s="270"/>
    </row>
    <row r="25" spans="1:12" ht="27.75" customHeight="1">
      <c r="A25" s="360"/>
      <c r="B25" s="261" t="s">
        <v>24</v>
      </c>
      <c r="C25" s="360"/>
      <c r="D25" s="362"/>
      <c r="E25" s="271"/>
      <c r="F25" s="271"/>
      <c r="G25" s="271"/>
      <c r="H25" s="270"/>
      <c r="I25" s="271"/>
      <c r="J25" s="271"/>
      <c r="K25" s="271"/>
      <c r="L25" s="270"/>
    </row>
    <row r="26" spans="1:12">
      <c r="A26" s="360"/>
      <c r="B26" s="263" t="s">
        <v>18</v>
      </c>
      <c r="C26" s="360"/>
      <c r="D26" s="362"/>
      <c r="E26" s="264"/>
      <c r="F26" s="264"/>
      <c r="G26" s="264"/>
      <c r="H26" s="264">
        <v>579.07000000000005</v>
      </c>
      <c r="I26" s="264"/>
      <c r="J26" s="264"/>
      <c r="K26" s="264"/>
      <c r="L26" s="264">
        <f t="shared" ref="L26:L27" si="3">H26</f>
        <v>579.07000000000005</v>
      </c>
    </row>
    <row r="27" spans="1:12">
      <c r="A27" s="360"/>
      <c r="B27" s="265" t="s">
        <v>19</v>
      </c>
      <c r="C27" s="360"/>
      <c r="D27" s="362"/>
      <c r="E27" s="264"/>
      <c r="F27" s="264"/>
      <c r="G27" s="264"/>
      <c r="H27" s="266">
        <v>579.07000000000005</v>
      </c>
      <c r="I27" s="264"/>
      <c r="J27" s="264"/>
      <c r="K27" s="264"/>
      <c r="L27" s="264">
        <f t="shared" si="3"/>
        <v>579.07000000000005</v>
      </c>
    </row>
    <row r="28" spans="1:12">
      <c r="A28" s="360"/>
      <c r="B28" s="265" t="s">
        <v>20</v>
      </c>
      <c r="C28" s="360"/>
      <c r="D28" s="362"/>
      <c r="E28" s="267"/>
      <c r="F28" s="268"/>
      <c r="G28" s="267"/>
      <c r="H28" s="266">
        <v>28.49</v>
      </c>
      <c r="I28" s="267"/>
      <c r="J28" s="268"/>
      <c r="K28" s="267"/>
      <c r="L28" s="264"/>
    </row>
    <row r="29" spans="1:12">
      <c r="A29" s="360"/>
      <c r="B29" s="263" t="s">
        <v>21</v>
      </c>
      <c r="C29" s="360"/>
      <c r="D29" s="362"/>
      <c r="E29" s="267"/>
      <c r="F29" s="268"/>
      <c r="G29" s="267"/>
      <c r="H29" s="266">
        <v>8.02</v>
      </c>
      <c r="I29" s="267"/>
      <c r="J29" s="268"/>
      <c r="K29" s="267"/>
      <c r="L29" s="264"/>
    </row>
    <row r="30" spans="1:12" ht="24">
      <c r="A30" s="360"/>
      <c r="B30" s="272" t="s">
        <v>25</v>
      </c>
      <c r="C30" s="360"/>
      <c r="D30" s="362"/>
      <c r="E30" s="269"/>
      <c r="F30" s="269"/>
      <c r="G30" s="269"/>
      <c r="H30" s="270"/>
      <c r="I30" s="269"/>
      <c r="J30" s="269"/>
      <c r="K30" s="269"/>
      <c r="L30" s="270"/>
    </row>
    <row r="31" spans="1:12">
      <c r="A31" s="360"/>
      <c r="B31" s="273" t="s">
        <v>26</v>
      </c>
      <c r="C31" s="360"/>
      <c r="D31" s="362"/>
      <c r="E31" s="271"/>
      <c r="F31" s="274"/>
      <c r="G31" s="274"/>
      <c r="H31" s="274"/>
      <c r="I31" s="271"/>
      <c r="J31" s="274"/>
      <c r="K31" s="274"/>
      <c r="L31" s="274"/>
    </row>
    <row r="32" spans="1:12">
      <c r="A32" s="360"/>
      <c r="B32" s="273" t="s">
        <v>18</v>
      </c>
      <c r="C32" s="360"/>
      <c r="D32" s="362"/>
      <c r="E32" s="271"/>
      <c r="F32" s="274"/>
      <c r="G32" s="274"/>
      <c r="H32" s="275">
        <v>4655.3599999999997</v>
      </c>
      <c r="I32" s="271"/>
      <c r="J32" s="274"/>
      <c r="K32" s="274"/>
      <c r="L32" s="274"/>
    </row>
    <row r="33" spans="1:12">
      <c r="A33" s="360"/>
      <c r="B33" s="273" t="s">
        <v>19</v>
      </c>
      <c r="C33" s="360"/>
      <c r="D33" s="362"/>
      <c r="E33" s="271"/>
      <c r="F33" s="274"/>
      <c r="G33" s="274"/>
      <c r="H33" s="275">
        <v>4655.3599999999997</v>
      </c>
      <c r="I33" s="271"/>
      <c r="J33" s="274"/>
      <c r="K33" s="274"/>
      <c r="L33" s="274"/>
    </row>
    <row r="34" spans="1:12">
      <c r="A34" s="360"/>
      <c r="B34" s="273" t="s">
        <v>20</v>
      </c>
      <c r="C34" s="360"/>
      <c r="D34" s="362"/>
      <c r="E34" s="271"/>
      <c r="F34" s="274"/>
      <c r="G34" s="274"/>
      <c r="H34" s="275">
        <v>9310.7199999999993</v>
      </c>
      <c r="I34" s="271"/>
      <c r="J34" s="274"/>
      <c r="K34" s="274"/>
      <c r="L34" s="274"/>
    </row>
    <row r="35" spans="1:12">
      <c r="A35" s="360"/>
      <c r="B35" s="273" t="s">
        <v>21</v>
      </c>
      <c r="C35" s="360"/>
      <c r="D35" s="362"/>
      <c r="E35" s="271"/>
      <c r="F35" s="274"/>
      <c r="G35" s="274"/>
      <c r="H35" s="275">
        <f>H34</f>
        <v>9310.7199999999993</v>
      </c>
      <c r="I35" s="271"/>
      <c r="J35" s="274"/>
      <c r="K35" s="274"/>
      <c r="L35" s="274"/>
    </row>
    <row r="36" spans="1:12">
      <c r="A36" s="360"/>
      <c r="B36" s="273" t="s">
        <v>27</v>
      </c>
      <c r="C36" s="360"/>
      <c r="D36" s="362"/>
      <c r="E36" s="271"/>
      <c r="F36" s="274"/>
      <c r="G36" s="274"/>
      <c r="H36" s="274"/>
      <c r="I36" s="271"/>
      <c r="J36" s="274"/>
      <c r="K36" s="274"/>
      <c r="L36" s="274"/>
    </row>
    <row r="37" spans="1:12">
      <c r="A37" s="360"/>
      <c r="B37" s="273" t="s">
        <v>18</v>
      </c>
      <c r="C37" s="360"/>
      <c r="D37" s="362"/>
      <c r="E37" s="271"/>
      <c r="F37" s="274"/>
      <c r="G37" s="274"/>
      <c r="H37" s="275">
        <v>753.25</v>
      </c>
      <c r="I37" s="271"/>
      <c r="J37" s="274"/>
      <c r="K37" s="274"/>
      <c r="L37" s="274"/>
    </row>
    <row r="38" spans="1:12">
      <c r="A38" s="360"/>
      <c r="B38" s="273" t="s">
        <v>19</v>
      </c>
      <c r="C38" s="360"/>
      <c r="D38" s="362"/>
      <c r="E38" s="271"/>
      <c r="F38" s="274"/>
      <c r="G38" s="274"/>
      <c r="H38" s="275">
        <f>H37</f>
        <v>753.25</v>
      </c>
      <c r="I38" s="271"/>
      <c r="J38" s="274"/>
      <c r="K38" s="274"/>
      <c r="L38" s="274"/>
    </row>
    <row r="39" spans="1:12">
      <c r="A39" s="360"/>
      <c r="B39" s="273" t="s">
        <v>20</v>
      </c>
      <c r="C39" s="360"/>
      <c r="D39" s="362"/>
      <c r="E39" s="271"/>
      <c r="F39" s="274"/>
      <c r="G39" s="274"/>
      <c r="H39" s="275">
        <v>1506.5</v>
      </c>
      <c r="I39" s="271"/>
      <c r="J39" s="274"/>
      <c r="K39" s="274"/>
      <c r="L39" s="274"/>
    </row>
    <row r="40" spans="1:12">
      <c r="A40" s="360"/>
      <c r="B40" s="273" t="s">
        <v>21</v>
      </c>
      <c r="C40" s="360"/>
      <c r="D40" s="362"/>
      <c r="E40" s="271"/>
      <c r="F40" s="274"/>
      <c r="G40" s="274"/>
      <c r="H40" s="275">
        <f>H39</f>
        <v>1506.5</v>
      </c>
      <c r="I40" s="271"/>
      <c r="J40" s="274"/>
      <c r="K40" s="274"/>
      <c r="L40" s="274"/>
    </row>
    <row r="41" spans="1:12">
      <c r="A41" s="360"/>
      <c r="B41" s="273" t="s">
        <v>28</v>
      </c>
      <c r="C41" s="360"/>
      <c r="D41" s="362"/>
      <c r="E41" s="274"/>
      <c r="F41" s="274"/>
      <c r="G41" s="274"/>
      <c r="H41" s="270"/>
      <c r="I41" s="274"/>
      <c r="J41" s="274"/>
      <c r="K41" s="274"/>
      <c r="L41" s="270"/>
    </row>
    <row r="42" spans="1:12">
      <c r="A42" s="360"/>
      <c r="B42" s="273" t="s">
        <v>29</v>
      </c>
      <c r="C42" s="360"/>
      <c r="D42" s="362"/>
      <c r="E42" s="274"/>
      <c r="F42" s="274"/>
      <c r="G42" s="274"/>
      <c r="H42" s="270"/>
      <c r="I42" s="274"/>
      <c r="J42" s="274"/>
      <c r="K42" s="274"/>
      <c r="L42" s="270"/>
    </row>
    <row r="43" spans="1:12" ht="54" customHeight="1">
      <c r="A43" s="360"/>
      <c r="B43" s="273" t="s">
        <v>30</v>
      </c>
      <c r="C43" s="360"/>
      <c r="D43" s="362"/>
      <c r="E43" s="271"/>
      <c r="F43" s="274"/>
      <c r="G43" s="274"/>
      <c r="H43" s="274"/>
      <c r="I43" s="271"/>
      <c r="J43" s="274"/>
      <c r="K43" s="274"/>
      <c r="L43" s="274"/>
    </row>
    <row r="44" spans="1:12" ht="15" customHeight="1">
      <c r="A44" s="360"/>
      <c r="B44" s="276" t="s">
        <v>18</v>
      </c>
      <c r="C44" s="360"/>
      <c r="D44" s="362"/>
      <c r="E44" s="271"/>
      <c r="F44" s="274"/>
      <c r="G44" s="274"/>
      <c r="H44" s="275">
        <v>1441.15</v>
      </c>
      <c r="I44" s="271"/>
      <c r="J44" s="274"/>
      <c r="K44" s="274"/>
      <c r="L44" s="274"/>
    </row>
    <row r="45" spans="1:12" ht="15" customHeight="1">
      <c r="A45" s="360"/>
      <c r="B45" s="276" t="s">
        <v>19</v>
      </c>
      <c r="C45" s="360"/>
      <c r="D45" s="362"/>
      <c r="E45" s="271"/>
      <c r="F45" s="274"/>
      <c r="G45" s="274"/>
      <c r="H45" s="275">
        <f>H44</f>
        <v>1441.15</v>
      </c>
      <c r="I45" s="271"/>
      <c r="J45" s="274"/>
      <c r="K45" s="274"/>
      <c r="L45" s="274"/>
    </row>
    <row r="46" spans="1:12" ht="15" customHeight="1">
      <c r="A46" s="360"/>
      <c r="B46" s="276" t="s">
        <v>20</v>
      </c>
      <c r="C46" s="360"/>
      <c r="D46" s="362"/>
      <c r="E46" s="271"/>
      <c r="F46" s="274"/>
      <c r="G46" s="274"/>
      <c r="H46" s="275">
        <v>2882.31</v>
      </c>
      <c r="I46" s="271"/>
      <c r="J46" s="274"/>
      <c r="K46" s="274"/>
      <c r="L46" s="274"/>
    </row>
    <row r="47" spans="1:12">
      <c r="A47" s="360"/>
      <c r="B47" s="276" t="s">
        <v>244</v>
      </c>
      <c r="C47" s="360"/>
      <c r="D47" s="362"/>
      <c r="E47" s="269"/>
      <c r="F47" s="269"/>
      <c r="G47" s="274"/>
      <c r="H47" s="275">
        <f>H46</f>
        <v>2882.31</v>
      </c>
      <c r="I47" s="269"/>
      <c r="J47" s="269"/>
      <c r="K47" s="269"/>
      <c r="L47" s="270"/>
    </row>
    <row r="48" spans="1:12" ht="24">
      <c r="A48" s="360"/>
      <c r="B48" s="261" t="s">
        <v>17</v>
      </c>
      <c r="C48" s="355" t="s">
        <v>176</v>
      </c>
      <c r="D48" s="362" t="s">
        <v>51</v>
      </c>
      <c r="E48" s="271"/>
      <c r="F48" s="271"/>
      <c r="G48" s="271"/>
      <c r="H48" s="270"/>
      <c r="I48" s="271"/>
      <c r="J48" s="271"/>
      <c r="K48" s="271"/>
      <c r="L48" s="270"/>
    </row>
    <row r="49" spans="1:12">
      <c r="A49" s="360"/>
      <c r="B49" s="263" t="s">
        <v>18</v>
      </c>
      <c r="C49" s="356"/>
      <c r="D49" s="362"/>
      <c r="E49" s="264"/>
      <c r="F49" s="264"/>
      <c r="G49" s="264"/>
      <c r="H49" s="264">
        <v>300.93</v>
      </c>
      <c r="I49" s="264"/>
      <c r="J49" s="264"/>
      <c r="K49" s="264"/>
      <c r="L49" s="264">
        <f>H49</f>
        <v>300.93</v>
      </c>
    </row>
    <row r="50" spans="1:12">
      <c r="A50" s="360"/>
      <c r="B50" s="265" t="s">
        <v>19</v>
      </c>
      <c r="C50" s="356"/>
      <c r="D50" s="362"/>
      <c r="E50" s="264"/>
      <c r="F50" s="264"/>
      <c r="G50" s="251"/>
      <c r="H50" s="266">
        <v>300.93</v>
      </c>
      <c r="I50" s="264"/>
      <c r="J50" s="264"/>
      <c r="K50" s="264"/>
      <c r="L50" s="264">
        <f>H50</f>
        <v>300.93</v>
      </c>
    </row>
    <row r="51" spans="1:12">
      <c r="A51" s="360"/>
      <c r="B51" s="265" t="s">
        <v>20</v>
      </c>
      <c r="C51" s="356"/>
      <c r="D51" s="362"/>
      <c r="E51" s="269"/>
      <c r="F51" s="269"/>
      <c r="G51" s="269"/>
      <c r="H51" s="266">
        <v>9.9700000000000006</v>
      </c>
      <c r="I51" s="269"/>
      <c r="J51" s="269"/>
      <c r="K51" s="269"/>
      <c r="L51" s="264"/>
    </row>
    <row r="52" spans="1:12">
      <c r="A52" s="360"/>
      <c r="B52" s="263" t="s">
        <v>21</v>
      </c>
      <c r="C52" s="356"/>
      <c r="D52" s="362"/>
      <c r="E52" s="277"/>
      <c r="F52" s="277"/>
      <c r="G52" s="277"/>
      <c r="H52" s="266">
        <v>4.16</v>
      </c>
      <c r="I52" s="277"/>
      <c r="J52" s="277"/>
      <c r="K52" s="277"/>
      <c r="L52" s="264"/>
    </row>
    <row r="53" spans="1:12" ht="24">
      <c r="A53" s="360"/>
      <c r="B53" s="261" t="s">
        <v>22</v>
      </c>
      <c r="C53" s="356"/>
      <c r="D53" s="362"/>
      <c r="E53" s="269"/>
      <c r="F53" s="269"/>
      <c r="G53" s="269"/>
      <c r="H53" s="270"/>
      <c r="I53" s="269"/>
      <c r="J53" s="269"/>
      <c r="K53" s="269"/>
      <c r="L53" s="270"/>
    </row>
    <row r="54" spans="1:12" ht="24">
      <c r="A54" s="360"/>
      <c r="B54" s="261" t="s">
        <v>23</v>
      </c>
      <c r="C54" s="356"/>
      <c r="D54" s="362"/>
      <c r="E54" s="278"/>
      <c r="F54" s="271"/>
      <c r="G54" s="271"/>
      <c r="H54" s="270"/>
      <c r="I54" s="278"/>
      <c r="J54" s="271"/>
      <c r="K54" s="271"/>
      <c r="L54" s="270"/>
    </row>
    <row r="55" spans="1:12">
      <c r="A55" s="360"/>
      <c r="B55" s="263" t="s">
        <v>18</v>
      </c>
      <c r="C55" s="356"/>
      <c r="D55" s="362"/>
      <c r="E55" s="264"/>
      <c r="F55" s="264"/>
      <c r="G55" s="264"/>
      <c r="H55" s="264">
        <v>575.41</v>
      </c>
      <c r="I55" s="264"/>
      <c r="J55" s="264"/>
      <c r="K55" s="264"/>
      <c r="L55" s="264">
        <f t="shared" ref="L55:L56" si="4">H55</f>
        <v>575.41</v>
      </c>
    </row>
    <row r="56" spans="1:12">
      <c r="A56" s="360"/>
      <c r="B56" s="265" t="s">
        <v>19</v>
      </c>
      <c r="C56" s="356"/>
      <c r="D56" s="362"/>
      <c r="E56" s="264"/>
      <c r="F56" s="264"/>
      <c r="G56" s="264"/>
      <c r="H56" s="266">
        <v>575.41</v>
      </c>
      <c r="I56" s="264"/>
      <c r="J56" s="264"/>
      <c r="K56" s="264"/>
      <c r="L56" s="264">
        <f t="shared" si="4"/>
        <v>575.41</v>
      </c>
    </row>
    <row r="57" spans="1:12">
      <c r="A57" s="360"/>
      <c r="B57" s="265" t="s">
        <v>20</v>
      </c>
      <c r="C57" s="356"/>
      <c r="D57" s="362"/>
      <c r="E57" s="269"/>
      <c r="F57" s="269"/>
      <c r="G57" s="269"/>
      <c r="H57" s="266">
        <v>19.07</v>
      </c>
      <c r="I57" s="269"/>
      <c r="J57" s="269"/>
      <c r="K57" s="269"/>
      <c r="L57" s="264"/>
    </row>
    <row r="58" spans="1:12">
      <c r="A58" s="360"/>
      <c r="B58" s="263" t="s">
        <v>21</v>
      </c>
      <c r="C58" s="356"/>
      <c r="D58" s="362"/>
      <c r="E58" s="277"/>
      <c r="F58" s="277"/>
      <c r="G58" s="277"/>
      <c r="H58" s="266">
        <v>7.63</v>
      </c>
      <c r="I58" s="277"/>
      <c r="J58" s="277"/>
      <c r="K58" s="277"/>
      <c r="L58" s="264"/>
    </row>
    <row r="59" spans="1:12" ht="24">
      <c r="A59" s="360"/>
      <c r="B59" s="261" t="s">
        <v>33</v>
      </c>
      <c r="C59" s="356"/>
      <c r="D59" s="362"/>
      <c r="E59" s="269"/>
      <c r="F59" s="269"/>
      <c r="G59" s="269"/>
      <c r="H59" s="278"/>
      <c r="I59" s="269"/>
      <c r="J59" s="269"/>
      <c r="K59" s="269"/>
      <c r="L59" s="278"/>
    </row>
    <row r="60" spans="1:12">
      <c r="A60" s="360"/>
      <c r="B60" s="263" t="s">
        <v>21</v>
      </c>
      <c r="C60" s="356"/>
      <c r="D60" s="362"/>
      <c r="E60" s="270"/>
      <c r="F60" s="270"/>
      <c r="G60" s="270"/>
      <c r="H60" s="264">
        <v>2.15</v>
      </c>
      <c r="I60" s="270"/>
      <c r="J60" s="270"/>
      <c r="K60" s="270"/>
      <c r="L60" s="270"/>
    </row>
    <row r="61" spans="1:12" ht="24">
      <c r="A61" s="360"/>
      <c r="B61" s="261" t="s">
        <v>24</v>
      </c>
      <c r="C61" s="356"/>
      <c r="D61" s="362"/>
      <c r="E61" s="278"/>
      <c r="F61" s="271"/>
      <c r="G61" s="271"/>
      <c r="H61" s="270"/>
      <c r="I61" s="278"/>
      <c r="J61" s="271"/>
      <c r="K61" s="271"/>
      <c r="L61" s="270"/>
    </row>
    <row r="62" spans="1:12">
      <c r="A62" s="360"/>
      <c r="B62" s="263" t="s">
        <v>18</v>
      </c>
      <c r="C62" s="356"/>
      <c r="D62" s="362"/>
      <c r="E62" s="264"/>
      <c r="F62" s="264"/>
      <c r="G62" s="264"/>
      <c r="H62" s="264">
        <v>579.07000000000005</v>
      </c>
      <c r="I62" s="264"/>
      <c r="J62" s="264"/>
      <c r="K62" s="264"/>
      <c r="L62" s="264">
        <f t="shared" ref="L62:L63" si="5">H62</f>
        <v>579.07000000000005</v>
      </c>
    </row>
    <row r="63" spans="1:12">
      <c r="A63" s="360"/>
      <c r="B63" s="265" t="s">
        <v>19</v>
      </c>
      <c r="C63" s="356"/>
      <c r="D63" s="362"/>
      <c r="E63" s="264"/>
      <c r="F63" s="264"/>
      <c r="G63" s="264"/>
      <c r="H63" s="266">
        <v>579.07000000000005</v>
      </c>
      <c r="I63" s="264"/>
      <c r="J63" s="264"/>
      <c r="K63" s="264"/>
      <c r="L63" s="264">
        <f t="shared" si="5"/>
        <v>579.07000000000005</v>
      </c>
    </row>
    <row r="64" spans="1:12">
      <c r="A64" s="360"/>
      <c r="B64" s="265" t="s">
        <v>20</v>
      </c>
      <c r="C64" s="356"/>
      <c r="D64" s="362"/>
      <c r="E64" s="277"/>
      <c r="F64" s="277"/>
      <c r="G64" s="277"/>
      <c r="H64" s="266">
        <v>19.190000000000001</v>
      </c>
      <c r="I64" s="277"/>
      <c r="J64" s="277"/>
      <c r="K64" s="277"/>
      <c r="L64" s="264"/>
    </row>
    <row r="65" spans="1:12">
      <c r="A65" s="360"/>
      <c r="B65" s="263" t="s">
        <v>21</v>
      </c>
      <c r="C65" s="356"/>
      <c r="D65" s="362"/>
      <c r="E65" s="277"/>
      <c r="F65" s="277"/>
      <c r="G65" s="277"/>
      <c r="H65" s="266">
        <v>8.02</v>
      </c>
      <c r="I65" s="277"/>
      <c r="J65" s="277"/>
      <c r="K65" s="277"/>
      <c r="L65" s="264"/>
    </row>
    <row r="66" spans="1:12" ht="24">
      <c r="A66" s="360"/>
      <c r="B66" s="272" t="s">
        <v>25</v>
      </c>
      <c r="C66" s="356"/>
      <c r="D66" s="362"/>
      <c r="E66" s="269"/>
      <c r="F66" s="269"/>
      <c r="G66" s="269"/>
      <c r="H66" s="270"/>
      <c r="I66" s="269"/>
      <c r="J66" s="269"/>
      <c r="K66" s="269"/>
      <c r="L66" s="270"/>
    </row>
    <row r="67" spans="1:12">
      <c r="A67" s="360"/>
      <c r="B67" s="273" t="s">
        <v>26</v>
      </c>
      <c r="C67" s="356"/>
      <c r="D67" s="362"/>
      <c r="E67" s="271"/>
      <c r="F67" s="279"/>
      <c r="G67" s="271"/>
      <c r="H67" s="279"/>
      <c r="I67" s="271"/>
      <c r="J67" s="279"/>
      <c r="K67" s="271"/>
      <c r="L67" s="279"/>
    </row>
    <row r="68" spans="1:12">
      <c r="A68" s="360"/>
      <c r="B68" s="273" t="s">
        <v>18</v>
      </c>
      <c r="C68" s="356"/>
      <c r="D68" s="362"/>
      <c r="E68" s="271"/>
      <c r="F68" s="279"/>
      <c r="G68" s="279"/>
      <c r="H68" s="280">
        <v>2840.81</v>
      </c>
      <c r="I68" s="271"/>
      <c r="J68" s="279"/>
      <c r="K68" s="279"/>
      <c r="L68" s="279"/>
    </row>
    <row r="69" spans="1:12">
      <c r="A69" s="360"/>
      <c r="B69" s="273" t="s">
        <v>19</v>
      </c>
      <c r="C69" s="356"/>
      <c r="D69" s="362"/>
      <c r="E69" s="271"/>
      <c r="F69" s="279"/>
      <c r="G69" s="279"/>
      <c r="H69" s="280">
        <f>H68</f>
        <v>2840.81</v>
      </c>
      <c r="I69" s="271"/>
      <c r="J69" s="279"/>
      <c r="K69" s="279"/>
      <c r="L69" s="279"/>
    </row>
    <row r="70" spans="1:12">
      <c r="A70" s="360"/>
      <c r="B70" s="273" t="s">
        <v>20</v>
      </c>
      <c r="C70" s="356"/>
      <c r="D70" s="362"/>
      <c r="E70" s="271"/>
      <c r="F70" s="279"/>
      <c r="G70" s="279"/>
      <c r="H70" s="280">
        <v>5681.62</v>
      </c>
      <c r="I70" s="271"/>
      <c r="J70" s="279"/>
      <c r="K70" s="279"/>
      <c r="L70" s="279"/>
    </row>
    <row r="71" spans="1:12">
      <c r="A71" s="360"/>
      <c r="B71" s="273" t="s">
        <v>21</v>
      </c>
      <c r="C71" s="356"/>
      <c r="D71" s="362"/>
      <c r="E71" s="271"/>
      <c r="F71" s="279"/>
      <c r="G71" s="279"/>
      <c r="H71" s="280">
        <f>H70</f>
        <v>5681.62</v>
      </c>
      <c r="I71" s="271"/>
      <c r="J71" s="279"/>
      <c r="K71" s="279"/>
      <c r="L71" s="279"/>
    </row>
    <row r="72" spans="1:12">
      <c r="A72" s="360"/>
      <c r="B72" s="273" t="s">
        <v>27</v>
      </c>
      <c r="C72" s="356"/>
      <c r="D72" s="362"/>
      <c r="E72" s="271"/>
      <c r="F72" s="279"/>
      <c r="G72" s="279"/>
      <c r="H72" s="279"/>
      <c r="I72" s="271"/>
      <c r="J72" s="279"/>
      <c r="K72" s="279"/>
      <c r="L72" s="279"/>
    </row>
    <row r="73" spans="1:12">
      <c r="A73" s="360"/>
      <c r="B73" s="273" t="s">
        <v>18</v>
      </c>
      <c r="C73" s="356"/>
      <c r="D73" s="362"/>
      <c r="E73" s="271"/>
      <c r="F73" s="279"/>
      <c r="G73" s="279"/>
      <c r="H73" s="280">
        <v>891.11</v>
      </c>
      <c r="I73" s="271"/>
      <c r="J73" s="279"/>
      <c r="K73" s="279"/>
      <c r="L73" s="279"/>
    </row>
    <row r="74" spans="1:12">
      <c r="A74" s="360"/>
      <c r="B74" s="273" t="s">
        <v>19</v>
      </c>
      <c r="C74" s="356"/>
      <c r="D74" s="362"/>
      <c r="E74" s="271"/>
      <c r="F74" s="279"/>
      <c r="G74" s="279"/>
      <c r="H74" s="280">
        <f>H73</f>
        <v>891.11</v>
      </c>
      <c r="I74" s="271"/>
      <c r="J74" s="279"/>
      <c r="K74" s="279"/>
      <c r="L74" s="279"/>
    </row>
    <row r="75" spans="1:12">
      <c r="A75" s="360"/>
      <c r="B75" s="273" t="s">
        <v>20</v>
      </c>
      <c r="C75" s="356"/>
      <c r="D75" s="362"/>
      <c r="E75" s="271"/>
      <c r="F75" s="279"/>
      <c r="G75" s="279"/>
      <c r="H75" s="280">
        <v>1782.22</v>
      </c>
      <c r="I75" s="271"/>
      <c r="J75" s="279"/>
      <c r="K75" s="279"/>
      <c r="L75" s="279"/>
    </row>
    <row r="76" spans="1:12">
      <c r="A76" s="360"/>
      <c r="B76" s="273" t="s">
        <v>21</v>
      </c>
      <c r="C76" s="356"/>
      <c r="D76" s="362"/>
      <c r="E76" s="279"/>
      <c r="F76" s="271"/>
      <c r="G76" s="279"/>
      <c r="H76" s="280">
        <f>H75</f>
        <v>1782.22</v>
      </c>
      <c r="I76" s="279"/>
      <c r="J76" s="271"/>
      <c r="K76" s="279"/>
      <c r="L76" s="279"/>
    </row>
    <row r="77" spans="1:12" ht="54" customHeight="1">
      <c r="A77" s="361"/>
      <c r="B77" s="273" t="s">
        <v>30</v>
      </c>
      <c r="C77" s="356"/>
      <c r="D77" s="307"/>
      <c r="E77" s="271"/>
      <c r="F77" s="274"/>
      <c r="G77" s="274"/>
      <c r="H77" s="274"/>
      <c r="I77" s="271"/>
      <c r="J77" s="274"/>
      <c r="K77" s="274"/>
      <c r="L77" s="274"/>
    </row>
    <row r="78" spans="1:12" ht="15" customHeight="1">
      <c r="A78" s="361"/>
      <c r="B78" s="276" t="s">
        <v>18</v>
      </c>
      <c r="C78" s="356"/>
      <c r="D78" s="307"/>
      <c r="E78" s="271"/>
      <c r="F78" s="274"/>
      <c r="G78" s="274"/>
      <c r="H78" s="275">
        <v>1441.15</v>
      </c>
      <c r="I78" s="271"/>
      <c r="J78" s="274"/>
      <c r="K78" s="274"/>
      <c r="L78" s="274"/>
    </row>
    <row r="79" spans="1:12" ht="15" customHeight="1">
      <c r="A79" s="361"/>
      <c r="B79" s="276" t="s">
        <v>19</v>
      </c>
      <c r="C79" s="356"/>
      <c r="D79" s="307"/>
      <c r="E79" s="271"/>
      <c r="F79" s="274"/>
      <c r="G79" s="274"/>
      <c r="H79" s="275">
        <f>H78</f>
        <v>1441.15</v>
      </c>
      <c r="I79" s="271"/>
      <c r="J79" s="274"/>
      <c r="K79" s="274"/>
      <c r="L79" s="274"/>
    </row>
    <row r="80" spans="1:12" ht="15" customHeight="1">
      <c r="A80" s="361"/>
      <c r="B80" s="276" t="s">
        <v>20</v>
      </c>
      <c r="C80" s="356"/>
      <c r="D80" s="307"/>
      <c r="E80" s="271"/>
      <c r="F80" s="274"/>
      <c r="G80" s="274"/>
      <c r="H80" s="275">
        <v>2882.31</v>
      </c>
      <c r="I80" s="271"/>
      <c r="J80" s="274"/>
      <c r="K80" s="274"/>
      <c r="L80" s="274"/>
    </row>
    <row r="81" spans="1:12">
      <c r="A81" s="361"/>
      <c r="B81" s="276" t="s">
        <v>244</v>
      </c>
      <c r="C81" s="357"/>
      <c r="D81" s="307"/>
      <c r="E81" s="269"/>
      <c r="F81" s="269"/>
      <c r="G81" s="274"/>
      <c r="H81" s="275">
        <f>H80</f>
        <v>2882.31</v>
      </c>
      <c r="I81" s="269"/>
      <c r="J81" s="269"/>
      <c r="K81" s="269"/>
      <c r="L81" s="270"/>
    </row>
    <row r="82" spans="1:12" ht="24">
      <c r="A82" s="360"/>
      <c r="B82" s="261" t="s">
        <v>17</v>
      </c>
      <c r="C82" s="364" t="s">
        <v>34</v>
      </c>
      <c r="D82" s="362" t="s">
        <v>32</v>
      </c>
      <c r="E82" s="269"/>
      <c r="F82" s="269"/>
      <c r="G82" s="269"/>
      <c r="H82" s="270"/>
      <c r="I82" s="269"/>
      <c r="J82" s="269"/>
      <c r="K82" s="269"/>
      <c r="L82" s="270"/>
    </row>
    <row r="83" spans="1:12">
      <c r="A83" s="360"/>
      <c r="B83" s="263" t="s">
        <v>920</v>
      </c>
      <c r="C83" s="364"/>
      <c r="D83" s="362"/>
      <c r="E83" s="269"/>
      <c r="F83" s="269"/>
      <c r="G83" s="269"/>
      <c r="H83" s="251">
        <v>1.17</v>
      </c>
      <c r="I83" s="269"/>
      <c r="J83" s="269"/>
      <c r="K83" s="269"/>
      <c r="L83" s="269"/>
    </row>
    <row r="84" spans="1:12" ht="24">
      <c r="A84" s="360"/>
      <c r="B84" s="261" t="s">
        <v>23</v>
      </c>
      <c r="C84" s="364"/>
      <c r="D84" s="362"/>
      <c r="E84" s="269"/>
      <c r="F84" s="269"/>
      <c r="G84" s="269"/>
      <c r="H84" s="251"/>
      <c r="I84" s="269"/>
      <c r="J84" s="269"/>
      <c r="K84" s="269"/>
      <c r="L84" s="269"/>
    </row>
    <row r="85" spans="1:12">
      <c r="A85" s="360"/>
      <c r="B85" s="263" t="s">
        <v>920</v>
      </c>
      <c r="C85" s="364"/>
      <c r="D85" s="362"/>
      <c r="E85" s="269"/>
      <c r="F85" s="269"/>
      <c r="G85" s="269"/>
      <c r="H85" s="251">
        <v>0.44</v>
      </c>
      <c r="I85" s="269"/>
      <c r="J85" s="269"/>
      <c r="K85" s="269"/>
      <c r="L85" s="269"/>
    </row>
    <row r="86" spans="1:12" ht="24">
      <c r="A86" s="360"/>
      <c r="B86" s="261" t="s">
        <v>33</v>
      </c>
      <c r="C86" s="364"/>
      <c r="D86" s="362"/>
      <c r="E86" s="269"/>
      <c r="F86" s="269"/>
      <c r="G86" s="269"/>
      <c r="H86" s="251"/>
      <c r="I86" s="269"/>
      <c r="J86" s="269"/>
      <c r="K86" s="269"/>
      <c r="L86" s="269"/>
    </row>
    <row r="87" spans="1:12">
      <c r="A87" s="360"/>
      <c r="B87" s="263" t="s">
        <v>920</v>
      </c>
      <c r="C87" s="364"/>
      <c r="D87" s="362"/>
      <c r="E87" s="269"/>
      <c r="F87" s="269"/>
      <c r="G87" s="269"/>
      <c r="H87" s="251">
        <v>1.45</v>
      </c>
      <c r="I87" s="269"/>
      <c r="J87" s="269"/>
      <c r="K87" s="269"/>
      <c r="L87" s="269"/>
    </row>
    <row r="88" spans="1:12" ht="24">
      <c r="A88" s="360"/>
      <c r="B88" s="261" t="s">
        <v>24</v>
      </c>
      <c r="C88" s="364"/>
      <c r="D88" s="362"/>
      <c r="E88" s="269"/>
      <c r="F88" s="269"/>
      <c r="G88" s="269"/>
      <c r="H88" s="251"/>
      <c r="I88" s="269"/>
      <c r="J88" s="269"/>
      <c r="K88" s="269"/>
      <c r="L88" s="269"/>
    </row>
    <row r="89" spans="1:12">
      <c r="A89" s="360"/>
      <c r="B89" s="263" t="s">
        <v>920</v>
      </c>
      <c r="C89" s="364"/>
      <c r="D89" s="362"/>
      <c r="E89" s="269"/>
      <c r="F89" s="269"/>
      <c r="G89" s="269"/>
      <c r="H89" s="281">
        <v>2</v>
      </c>
      <c r="I89" s="269"/>
      <c r="J89" s="269"/>
      <c r="K89" s="269"/>
      <c r="L89" s="269"/>
    </row>
    <row r="90" spans="1:12" ht="31.5" customHeight="1">
      <c r="A90" s="360"/>
      <c r="B90" s="306" t="s">
        <v>35</v>
      </c>
      <c r="C90" s="253"/>
      <c r="D90" s="253"/>
      <c r="E90" s="282"/>
      <c r="F90" s="282"/>
      <c r="G90" s="282"/>
      <c r="H90" s="282"/>
      <c r="I90" s="282"/>
      <c r="J90" s="282"/>
      <c r="K90" s="282"/>
      <c r="L90" s="282"/>
    </row>
    <row r="91" spans="1:12" ht="74.25" customHeight="1">
      <c r="A91" s="360"/>
      <c r="B91" s="283" t="s">
        <v>36</v>
      </c>
      <c r="C91" s="358">
        <v>0.4</v>
      </c>
      <c r="D91" s="360" t="s">
        <v>32</v>
      </c>
      <c r="E91" s="271"/>
      <c r="F91" s="271"/>
      <c r="G91" s="271"/>
      <c r="H91" s="270"/>
      <c r="I91" s="271"/>
      <c r="J91" s="271"/>
      <c r="K91" s="271"/>
      <c r="L91" s="270"/>
    </row>
    <row r="92" spans="1:12">
      <c r="A92" s="360"/>
      <c r="B92" s="263" t="s">
        <v>18</v>
      </c>
      <c r="C92" s="359"/>
      <c r="D92" s="360"/>
      <c r="E92" s="268"/>
      <c r="F92" s="268"/>
      <c r="G92" s="268"/>
      <c r="H92" s="266">
        <f>H98+H103+H110</f>
        <v>1455.4099999999999</v>
      </c>
      <c r="I92" s="268"/>
      <c r="J92" s="268"/>
      <c r="K92" s="268"/>
      <c r="L92" s="266">
        <f>H92</f>
        <v>1455.4099999999999</v>
      </c>
    </row>
    <row r="93" spans="1:12">
      <c r="A93" s="360"/>
      <c r="B93" s="265" t="s">
        <v>19</v>
      </c>
      <c r="C93" s="359"/>
      <c r="D93" s="360"/>
      <c r="E93" s="268"/>
      <c r="F93" s="268"/>
      <c r="G93" s="268"/>
      <c r="H93" s="266">
        <f t="shared" ref="H93:H94" si="6">H99+H104+H111</f>
        <v>1455.4099999999999</v>
      </c>
      <c r="I93" s="268"/>
      <c r="J93" s="268"/>
      <c r="K93" s="268"/>
      <c r="L93" s="266">
        <f t="shared" ref="L93:L111" si="7">H93</f>
        <v>1455.4099999999999</v>
      </c>
    </row>
    <row r="94" spans="1:12">
      <c r="A94" s="360"/>
      <c r="B94" s="265" t="s">
        <v>20</v>
      </c>
      <c r="C94" s="359"/>
      <c r="D94" s="360"/>
      <c r="E94" s="268"/>
      <c r="F94" s="268"/>
      <c r="G94" s="268"/>
      <c r="H94" s="266">
        <f t="shared" si="6"/>
        <v>71.61</v>
      </c>
      <c r="I94" s="268"/>
      <c r="J94" s="268"/>
      <c r="K94" s="268"/>
      <c r="L94" s="266"/>
    </row>
    <row r="95" spans="1:12">
      <c r="A95" s="360"/>
      <c r="B95" s="263" t="s">
        <v>21</v>
      </c>
      <c r="C95" s="359"/>
      <c r="D95" s="360"/>
      <c r="E95" s="268"/>
      <c r="F95" s="268"/>
      <c r="G95" s="268"/>
      <c r="H95" s="266">
        <f>H101+H106+H113+H108</f>
        <v>21.959999999999997</v>
      </c>
      <c r="I95" s="268"/>
      <c r="J95" s="268"/>
      <c r="K95" s="268"/>
      <c r="L95" s="266"/>
    </row>
    <row r="96" spans="1:12">
      <c r="A96" s="360"/>
      <c r="B96" s="283" t="s">
        <v>37</v>
      </c>
      <c r="C96" s="359"/>
      <c r="D96" s="360"/>
      <c r="E96" s="267"/>
      <c r="F96" s="267"/>
      <c r="G96" s="267"/>
      <c r="H96" s="266"/>
      <c r="I96" s="268"/>
      <c r="J96" s="268"/>
      <c r="K96" s="268"/>
      <c r="L96" s="266"/>
    </row>
    <row r="97" spans="1:12" ht="24">
      <c r="A97" s="360"/>
      <c r="B97" s="261" t="s">
        <v>38</v>
      </c>
      <c r="C97" s="359"/>
      <c r="D97" s="360"/>
      <c r="E97" s="271"/>
      <c r="F97" s="271"/>
      <c r="G97" s="271"/>
      <c r="H97" s="266"/>
      <c r="I97" s="268"/>
      <c r="J97" s="268"/>
      <c r="K97" s="268"/>
      <c r="L97" s="266"/>
    </row>
    <row r="98" spans="1:12">
      <c r="A98" s="360"/>
      <c r="B98" s="263" t="s">
        <v>18</v>
      </c>
      <c r="C98" s="359"/>
      <c r="D98" s="360"/>
      <c r="E98" s="277"/>
      <c r="F98" s="277"/>
      <c r="G98" s="277"/>
      <c r="H98" s="266">
        <f>H13</f>
        <v>300.93</v>
      </c>
      <c r="I98" s="268"/>
      <c r="J98" s="268"/>
      <c r="K98" s="268"/>
      <c r="L98" s="266">
        <f t="shared" si="7"/>
        <v>300.93</v>
      </c>
    </row>
    <row r="99" spans="1:12">
      <c r="A99" s="360"/>
      <c r="B99" s="265" t="s">
        <v>19</v>
      </c>
      <c r="C99" s="359"/>
      <c r="D99" s="360"/>
      <c r="E99" s="277"/>
      <c r="F99" s="277"/>
      <c r="G99" s="277"/>
      <c r="H99" s="266">
        <f>H14</f>
        <v>300.93</v>
      </c>
      <c r="I99" s="268"/>
      <c r="J99" s="268"/>
      <c r="K99" s="268"/>
      <c r="L99" s="266">
        <f t="shared" si="7"/>
        <v>300.93</v>
      </c>
    </row>
    <row r="100" spans="1:12">
      <c r="A100" s="360"/>
      <c r="B100" s="265" t="s">
        <v>20</v>
      </c>
      <c r="C100" s="359"/>
      <c r="D100" s="360"/>
      <c r="E100" s="277"/>
      <c r="F100" s="277"/>
      <c r="G100" s="277"/>
      <c r="H100" s="266">
        <f>H15</f>
        <v>14.81</v>
      </c>
      <c r="I100" s="268"/>
      <c r="J100" s="268"/>
      <c r="K100" s="268"/>
      <c r="L100" s="266"/>
    </row>
    <row r="101" spans="1:12">
      <c r="A101" s="360"/>
      <c r="B101" s="263" t="s">
        <v>21</v>
      </c>
      <c r="C101" s="359"/>
      <c r="D101" s="360"/>
      <c r="E101" s="277"/>
      <c r="F101" s="277"/>
      <c r="G101" s="277"/>
      <c r="H101" s="266">
        <f>H16</f>
        <v>4.16</v>
      </c>
      <c r="I101" s="268"/>
      <c r="J101" s="268"/>
      <c r="K101" s="268"/>
      <c r="L101" s="266"/>
    </row>
    <row r="102" spans="1:12" ht="24">
      <c r="A102" s="360"/>
      <c r="B102" s="261" t="s">
        <v>39</v>
      </c>
      <c r="C102" s="359"/>
      <c r="D102" s="360"/>
      <c r="E102" s="271"/>
      <c r="F102" s="271"/>
      <c r="G102" s="271"/>
      <c r="H102" s="266"/>
      <c r="I102" s="268"/>
      <c r="J102" s="268"/>
      <c r="K102" s="268"/>
      <c r="L102" s="266"/>
    </row>
    <row r="103" spans="1:12">
      <c r="A103" s="360"/>
      <c r="B103" s="263" t="s">
        <v>18</v>
      </c>
      <c r="C103" s="359"/>
      <c r="D103" s="360"/>
      <c r="E103" s="277"/>
      <c r="F103" s="277"/>
      <c r="G103" s="277"/>
      <c r="H103" s="266">
        <f>H19</f>
        <v>575.41</v>
      </c>
      <c r="I103" s="268"/>
      <c r="J103" s="268"/>
      <c r="K103" s="268"/>
      <c r="L103" s="266">
        <f t="shared" si="7"/>
        <v>575.41</v>
      </c>
    </row>
    <row r="104" spans="1:12">
      <c r="A104" s="360"/>
      <c r="B104" s="265" t="s">
        <v>19</v>
      </c>
      <c r="C104" s="359"/>
      <c r="D104" s="360"/>
      <c r="E104" s="277"/>
      <c r="F104" s="277"/>
      <c r="G104" s="277"/>
      <c r="H104" s="266">
        <f>H20</f>
        <v>575.41</v>
      </c>
      <c r="I104" s="268"/>
      <c r="J104" s="268"/>
      <c r="K104" s="268"/>
      <c r="L104" s="266">
        <f t="shared" si="7"/>
        <v>575.41</v>
      </c>
    </row>
    <row r="105" spans="1:12">
      <c r="A105" s="360"/>
      <c r="B105" s="265" t="s">
        <v>20</v>
      </c>
      <c r="C105" s="359"/>
      <c r="D105" s="360"/>
      <c r="E105" s="277"/>
      <c r="F105" s="277"/>
      <c r="G105" s="277"/>
      <c r="H105" s="266">
        <f>H21</f>
        <v>28.31</v>
      </c>
      <c r="I105" s="268"/>
      <c r="J105" s="268"/>
      <c r="K105" s="268"/>
      <c r="L105" s="266"/>
    </row>
    <row r="106" spans="1:12">
      <c r="A106" s="360"/>
      <c r="B106" s="263" t="s">
        <v>21</v>
      </c>
      <c r="C106" s="359"/>
      <c r="D106" s="360"/>
      <c r="E106" s="277"/>
      <c r="F106" s="277"/>
      <c r="G106" s="277"/>
      <c r="H106" s="266">
        <f>H22</f>
        <v>7.63</v>
      </c>
      <c r="I106" s="268"/>
      <c r="J106" s="268"/>
      <c r="K106" s="268"/>
      <c r="L106" s="266"/>
    </row>
    <row r="107" spans="1:12" ht="48">
      <c r="A107" s="360"/>
      <c r="B107" s="261" t="s">
        <v>40</v>
      </c>
      <c r="C107" s="359"/>
      <c r="D107" s="360"/>
      <c r="E107" s="267"/>
      <c r="F107" s="267"/>
      <c r="G107" s="267"/>
      <c r="H107" s="266"/>
      <c r="I107" s="268"/>
      <c r="J107" s="268"/>
      <c r="K107" s="268"/>
      <c r="L107" s="266"/>
    </row>
    <row r="108" spans="1:12">
      <c r="A108" s="360"/>
      <c r="B108" s="263" t="s">
        <v>21</v>
      </c>
      <c r="C108" s="359"/>
      <c r="D108" s="360"/>
      <c r="E108" s="267"/>
      <c r="F108" s="267"/>
      <c r="G108" s="267"/>
      <c r="H108" s="266">
        <v>2.15</v>
      </c>
      <c r="I108" s="268"/>
      <c r="J108" s="268"/>
      <c r="K108" s="268"/>
      <c r="L108" s="266"/>
    </row>
    <row r="109" spans="1:12" ht="60">
      <c r="A109" s="360"/>
      <c r="B109" s="261" t="s">
        <v>41</v>
      </c>
      <c r="C109" s="359"/>
      <c r="D109" s="360"/>
      <c r="E109" s="271"/>
      <c r="F109" s="271"/>
      <c r="G109" s="271"/>
      <c r="H109" s="266"/>
      <c r="I109" s="268"/>
      <c r="J109" s="268"/>
      <c r="K109" s="268"/>
      <c r="L109" s="266"/>
    </row>
    <row r="110" spans="1:12">
      <c r="A110" s="360"/>
      <c r="B110" s="263" t="s">
        <v>18</v>
      </c>
      <c r="C110" s="359"/>
      <c r="D110" s="284"/>
      <c r="E110" s="277"/>
      <c r="F110" s="277"/>
      <c r="G110" s="277"/>
      <c r="H110" s="266">
        <f>H26</f>
        <v>579.07000000000005</v>
      </c>
      <c r="I110" s="268"/>
      <c r="J110" s="268"/>
      <c r="K110" s="268"/>
      <c r="L110" s="266">
        <f t="shared" si="7"/>
        <v>579.07000000000005</v>
      </c>
    </row>
    <row r="111" spans="1:12">
      <c r="A111" s="360"/>
      <c r="B111" s="265" t="s">
        <v>19</v>
      </c>
      <c r="C111" s="359"/>
      <c r="D111" s="284"/>
      <c r="E111" s="277"/>
      <c r="F111" s="277"/>
      <c r="G111" s="277"/>
      <c r="H111" s="266">
        <f>H27</f>
        <v>579.07000000000005</v>
      </c>
      <c r="I111" s="268"/>
      <c r="J111" s="268"/>
      <c r="K111" s="268"/>
      <c r="L111" s="266">
        <f t="shared" si="7"/>
        <v>579.07000000000005</v>
      </c>
    </row>
    <row r="112" spans="1:12">
      <c r="A112" s="360"/>
      <c r="B112" s="265" t="s">
        <v>20</v>
      </c>
      <c r="C112" s="359"/>
      <c r="D112" s="284"/>
      <c r="E112" s="277"/>
      <c r="F112" s="277"/>
      <c r="G112" s="277"/>
      <c r="H112" s="266">
        <f>H28</f>
        <v>28.49</v>
      </c>
      <c r="I112" s="268"/>
      <c r="J112" s="268"/>
      <c r="K112" s="268"/>
      <c r="L112" s="266"/>
    </row>
    <row r="113" spans="1:12">
      <c r="A113" s="360"/>
      <c r="B113" s="263" t="s">
        <v>21</v>
      </c>
      <c r="C113" s="359"/>
      <c r="D113" s="284"/>
      <c r="E113" s="277"/>
      <c r="F113" s="277"/>
      <c r="G113" s="277"/>
      <c r="H113" s="266">
        <f>H29</f>
        <v>8.02</v>
      </c>
      <c r="I113" s="268"/>
      <c r="J113" s="268"/>
      <c r="K113" s="268"/>
      <c r="L113" s="266"/>
    </row>
    <row r="114" spans="1:12" ht="72.75">
      <c r="A114" s="360"/>
      <c r="B114" s="283" t="s">
        <v>921</v>
      </c>
      <c r="C114" s="359"/>
      <c r="D114" s="360" t="s">
        <v>42</v>
      </c>
      <c r="E114" s="269"/>
      <c r="F114" s="269"/>
      <c r="G114" s="269"/>
      <c r="H114" s="270"/>
      <c r="I114" s="269"/>
      <c r="J114" s="269"/>
      <c r="K114" s="269"/>
      <c r="L114" s="270"/>
    </row>
    <row r="115" spans="1:12" ht="24.75">
      <c r="A115" s="360"/>
      <c r="B115" s="285" t="s">
        <v>43</v>
      </c>
      <c r="C115" s="359"/>
      <c r="D115" s="360"/>
      <c r="E115" s="274"/>
      <c r="F115" s="274"/>
      <c r="G115" s="274"/>
      <c r="H115" s="275">
        <v>191965</v>
      </c>
      <c r="I115" s="274"/>
      <c r="J115" s="274"/>
      <c r="K115" s="274"/>
      <c r="L115" s="274"/>
    </row>
    <row r="116" spans="1:12" ht="24.75">
      <c r="A116" s="360"/>
      <c r="B116" s="285" t="s">
        <v>44</v>
      </c>
      <c r="C116" s="359"/>
      <c r="D116" s="360"/>
      <c r="E116" s="274"/>
      <c r="F116" s="274"/>
      <c r="G116" s="274"/>
      <c r="H116" s="275">
        <v>188047</v>
      </c>
      <c r="I116" s="274"/>
      <c r="J116" s="274"/>
      <c r="K116" s="274"/>
      <c r="L116" s="274"/>
    </row>
    <row r="117" spans="1:12" ht="76.5" customHeight="1">
      <c r="A117" s="360"/>
      <c r="B117" s="283" t="s">
        <v>45</v>
      </c>
      <c r="C117" s="359"/>
      <c r="D117" s="360"/>
      <c r="E117" s="269"/>
      <c r="F117" s="269"/>
      <c r="G117" s="269"/>
      <c r="H117" s="270"/>
      <c r="I117" s="269"/>
      <c r="J117" s="269"/>
      <c r="K117" s="269"/>
      <c r="L117" s="270"/>
    </row>
    <row r="118" spans="1:12" ht="24.75">
      <c r="A118" s="360"/>
      <c r="B118" s="285" t="s">
        <v>43</v>
      </c>
      <c r="C118" s="359"/>
      <c r="D118" s="360"/>
      <c r="E118" s="274"/>
      <c r="F118" s="274"/>
      <c r="G118" s="274"/>
      <c r="H118" s="275">
        <v>95982.5</v>
      </c>
      <c r="I118" s="274"/>
      <c r="J118" s="274"/>
      <c r="K118" s="274"/>
      <c r="L118" s="274"/>
    </row>
    <row r="119" spans="1:12" ht="24.75">
      <c r="A119" s="360"/>
      <c r="B119" s="285" t="s">
        <v>44</v>
      </c>
      <c r="C119" s="359"/>
      <c r="D119" s="360"/>
      <c r="E119" s="274"/>
      <c r="F119" s="274"/>
      <c r="G119" s="274"/>
      <c r="H119" s="275">
        <v>94023.5</v>
      </c>
      <c r="I119" s="274"/>
      <c r="J119" s="274"/>
      <c r="K119" s="274"/>
      <c r="L119" s="274"/>
    </row>
    <row r="120" spans="1:12" ht="72.75">
      <c r="A120" s="360"/>
      <c r="B120" s="283" t="s">
        <v>46</v>
      </c>
      <c r="C120" s="359"/>
      <c r="D120" s="360" t="s">
        <v>42</v>
      </c>
      <c r="E120" s="271"/>
      <c r="F120" s="269"/>
      <c r="G120" s="269"/>
      <c r="H120" s="269"/>
      <c r="I120" s="271"/>
      <c r="J120" s="269"/>
      <c r="K120" s="269"/>
      <c r="L120" s="269"/>
    </row>
    <row r="121" spans="1:12">
      <c r="A121" s="360"/>
      <c r="B121" s="286" t="s">
        <v>47</v>
      </c>
      <c r="C121" s="359"/>
      <c r="D121" s="360"/>
      <c r="E121" s="287"/>
      <c r="F121" s="288"/>
      <c r="G121" s="288"/>
      <c r="H121" s="289">
        <v>156427</v>
      </c>
      <c r="I121" s="287"/>
      <c r="J121" s="288"/>
      <c r="K121" s="288"/>
      <c r="L121" s="288"/>
    </row>
    <row r="122" spans="1:12" ht="24.75">
      <c r="A122" s="360"/>
      <c r="B122" s="286" t="s">
        <v>48</v>
      </c>
      <c r="C122" s="359"/>
      <c r="D122" s="360"/>
      <c r="E122" s="287"/>
      <c r="F122" s="290"/>
      <c r="G122" s="290"/>
      <c r="H122" s="291">
        <v>1565587</v>
      </c>
      <c r="I122" s="287"/>
      <c r="J122" s="290"/>
      <c r="K122" s="290"/>
      <c r="L122" s="290"/>
    </row>
    <row r="123" spans="1:12" ht="77.25" customHeight="1">
      <c r="A123" s="360"/>
      <c r="B123" s="283" t="s">
        <v>49</v>
      </c>
      <c r="C123" s="359"/>
      <c r="D123" s="360" t="s">
        <v>42</v>
      </c>
      <c r="E123" s="278"/>
      <c r="F123" s="269"/>
      <c r="G123" s="269"/>
      <c r="H123" s="270"/>
      <c r="I123" s="278"/>
      <c r="J123" s="269"/>
      <c r="K123" s="269"/>
      <c r="L123" s="270"/>
    </row>
    <row r="124" spans="1:12" ht="16.5" customHeight="1">
      <c r="A124" s="360"/>
      <c r="B124" s="286" t="s">
        <v>47</v>
      </c>
      <c r="C124" s="359"/>
      <c r="D124" s="360"/>
      <c r="E124" s="274"/>
      <c r="F124" s="274"/>
      <c r="G124" s="274"/>
      <c r="H124" s="275">
        <v>78213.5</v>
      </c>
      <c r="I124" s="274"/>
      <c r="J124" s="274"/>
      <c r="K124" s="274"/>
      <c r="L124" s="274"/>
    </row>
    <row r="125" spans="1:12" ht="24.75">
      <c r="A125" s="360"/>
      <c r="B125" s="286" t="s">
        <v>48</v>
      </c>
      <c r="C125" s="359"/>
      <c r="D125" s="360"/>
      <c r="E125" s="274"/>
      <c r="F125" s="274"/>
      <c r="G125" s="274"/>
      <c r="H125" s="275">
        <v>782793.54</v>
      </c>
      <c r="I125" s="274"/>
      <c r="J125" s="274"/>
      <c r="K125" s="274"/>
      <c r="L125" s="274"/>
    </row>
    <row r="126" spans="1:12" ht="52.5" customHeight="1">
      <c r="A126" s="360"/>
      <c r="B126" s="257" t="s">
        <v>50</v>
      </c>
      <c r="C126" s="308"/>
      <c r="D126" s="360" t="s">
        <v>51</v>
      </c>
      <c r="E126" s="271"/>
      <c r="F126" s="269"/>
      <c r="G126" s="269"/>
      <c r="H126" s="269"/>
      <c r="I126" s="271"/>
      <c r="J126" s="269"/>
      <c r="K126" s="269"/>
      <c r="L126" s="269"/>
    </row>
    <row r="127" spans="1:12" ht="24.75">
      <c r="A127" s="360"/>
      <c r="B127" s="285" t="s">
        <v>52</v>
      </c>
      <c r="C127" s="308"/>
      <c r="D127" s="360"/>
      <c r="E127" s="271"/>
      <c r="F127" s="271"/>
      <c r="G127" s="271"/>
      <c r="H127" s="258">
        <v>532.12</v>
      </c>
      <c r="I127" s="271"/>
      <c r="J127" s="271"/>
      <c r="K127" s="271"/>
      <c r="L127" s="271"/>
    </row>
    <row r="128" spans="1:12" ht="24.75">
      <c r="A128" s="360"/>
      <c r="B128" s="285" t="s">
        <v>53</v>
      </c>
      <c r="C128" s="308"/>
      <c r="D128" s="360"/>
      <c r="E128" s="271"/>
      <c r="F128" s="271"/>
      <c r="G128" s="271"/>
      <c r="H128" s="258">
        <v>375.84</v>
      </c>
      <c r="I128" s="271"/>
      <c r="J128" s="271"/>
      <c r="K128" s="271"/>
      <c r="L128" s="271"/>
    </row>
    <row r="129" spans="1:14" ht="24.75">
      <c r="A129" s="360"/>
      <c r="B129" s="285" t="s">
        <v>54</v>
      </c>
      <c r="C129" s="308"/>
      <c r="D129" s="360"/>
      <c r="E129" s="271"/>
      <c r="F129" s="271"/>
      <c r="G129" s="271"/>
      <c r="H129" s="258">
        <v>347.61</v>
      </c>
      <c r="I129" s="271"/>
      <c r="J129" s="271"/>
      <c r="K129" s="271"/>
      <c r="L129" s="271"/>
    </row>
    <row r="130" spans="1:14" ht="24.75">
      <c r="A130" s="360"/>
      <c r="B130" s="285" t="s">
        <v>55</v>
      </c>
      <c r="C130" s="308"/>
      <c r="D130" s="360"/>
      <c r="E130" s="271"/>
      <c r="F130" s="271"/>
      <c r="G130" s="271"/>
      <c r="H130" s="258">
        <v>279.06</v>
      </c>
      <c r="I130" s="271"/>
      <c r="J130" s="271"/>
      <c r="K130" s="271"/>
      <c r="L130" s="271"/>
    </row>
    <row r="131" spans="1:14" ht="24.75">
      <c r="A131" s="360"/>
      <c r="B131" s="285" t="s">
        <v>56</v>
      </c>
      <c r="C131" s="308"/>
      <c r="D131" s="360"/>
      <c r="E131" s="271"/>
      <c r="F131" s="271"/>
      <c r="G131" s="271"/>
      <c r="H131" s="258">
        <v>244.33</v>
      </c>
      <c r="I131" s="271"/>
      <c r="J131" s="271"/>
      <c r="K131" s="271"/>
      <c r="L131" s="271"/>
    </row>
    <row r="132" spans="1:14" ht="24.75">
      <c r="A132" s="360"/>
      <c r="B132" s="285" t="s">
        <v>57</v>
      </c>
      <c r="C132" s="308"/>
      <c r="D132" s="360"/>
      <c r="E132" s="271"/>
      <c r="F132" s="271"/>
      <c r="G132" s="271"/>
      <c r="H132" s="258">
        <v>150.12</v>
      </c>
      <c r="I132" s="271"/>
      <c r="J132" s="271"/>
      <c r="K132" s="271"/>
      <c r="L132" s="271"/>
    </row>
    <row r="133" spans="1:14" ht="60">
      <c r="A133" s="360"/>
      <c r="B133" s="257" t="s">
        <v>58</v>
      </c>
      <c r="C133" s="308"/>
      <c r="D133" s="360" t="s">
        <v>51</v>
      </c>
      <c r="E133" s="271"/>
      <c r="F133" s="269"/>
      <c r="G133" s="269"/>
      <c r="H133" s="269"/>
      <c r="I133" s="271"/>
      <c r="J133" s="269"/>
      <c r="K133" s="269"/>
      <c r="L133" s="269"/>
    </row>
    <row r="134" spans="1:14" ht="24.75">
      <c r="A134" s="360"/>
      <c r="B134" s="285" t="s">
        <v>52</v>
      </c>
      <c r="C134" s="308"/>
      <c r="D134" s="360"/>
      <c r="E134" s="271"/>
      <c r="F134" s="271"/>
      <c r="G134" s="271"/>
      <c r="H134" s="258">
        <v>266.06</v>
      </c>
      <c r="I134" s="271"/>
      <c r="J134" s="271"/>
      <c r="K134" s="271"/>
      <c r="L134" s="271"/>
    </row>
    <row r="135" spans="1:14" ht="24.75">
      <c r="A135" s="360"/>
      <c r="B135" s="285" t="s">
        <v>53</v>
      </c>
      <c r="C135" s="308"/>
      <c r="D135" s="360"/>
      <c r="E135" s="271"/>
      <c r="F135" s="271"/>
      <c r="G135" s="271"/>
      <c r="H135" s="258">
        <v>187.92</v>
      </c>
      <c r="I135" s="271"/>
      <c r="J135" s="271"/>
      <c r="K135" s="271"/>
      <c r="L135" s="271"/>
    </row>
    <row r="136" spans="1:14" ht="24.75">
      <c r="A136" s="360"/>
      <c r="B136" s="285" t="s">
        <v>54</v>
      </c>
      <c r="C136" s="308"/>
      <c r="D136" s="360"/>
      <c r="E136" s="271"/>
      <c r="F136" s="271"/>
      <c r="G136" s="271"/>
      <c r="H136" s="258">
        <v>173.8</v>
      </c>
      <c r="I136" s="271"/>
      <c r="J136" s="271"/>
      <c r="K136" s="271"/>
      <c r="L136" s="271"/>
    </row>
    <row r="137" spans="1:14" ht="24.75">
      <c r="A137" s="360"/>
      <c r="B137" s="285" t="s">
        <v>55</v>
      </c>
      <c r="C137" s="308"/>
      <c r="D137" s="360"/>
      <c r="E137" s="271"/>
      <c r="F137" s="271"/>
      <c r="G137" s="271"/>
      <c r="H137" s="258">
        <v>139.53</v>
      </c>
      <c r="I137" s="271"/>
      <c r="J137" s="271"/>
      <c r="K137" s="271"/>
      <c r="L137" s="271"/>
      <c r="N137" s="11"/>
    </row>
    <row r="138" spans="1:14" ht="24.75">
      <c r="A138" s="360"/>
      <c r="B138" s="285" t="s">
        <v>56</v>
      </c>
      <c r="C138" s="308"/>
      <c r="D138" s="360"/>
      <c r="E138" s="271"/>
      <c r="F138" s="271"/>
      <c r="G138" s="271"/>
      <c r="H138" s="258">
        <v>122.16</v>
      </c>
      <c r="I138" s="271"/>
      <c r="J138" s="271"/>
      <c r="K138" s="271"/>
      <c r="L138" s="271"/>
      <c r="N138" s="11"/>
    </row>
    <row r="139" spans="1:14" ht="24.75">
      <c r="A139" s="360"/>
      <c r="B139" s="285" t="s">
        <v>57</v>
      </c>
      <c r="C139" s="309"/>
      <c r="D139" s="360"/>
      <c r="E139" s="271"/>
      <c r="F139" s="271"/>
      <c r="G139" s="271"/>
      <c r="H139" s="258">
        <v>75.06</v>
      </c>
      <c r="I139" s="271"/>
      <c r="J139" s="271"/>
      <c r="K139" s="271"/>
      <c r="L139" s="271"/>
    </row>
    <row r="140" spans="1:14" ht="77.25" customHeight="1">
      <c r="A140" s="360"/>
      <c r="B140" s="283" t="s">
        <v>36</v>
      </c>
      <c r="C140" s="365" t="s">
        <v>672</v>
      </c>
      <c r="D140" s="360" t="s">
        <v>32</v>
      </c>
      <c r="E140" s="271"/>
      <c r="F140" s="271"/>
      <c r="G140" s="271"/>
      <c r="H140" s="270"/>
      <c r="I140" s="271"/>
      <c r="J140" s="271"/>
      <c r="K140" s="271"/>
      <c r="L140" s="270"/>
    </row>
    <row r="141" spans="1:14">
      <c r="A141" s="360"/>
      <c r="B141" s="263" t="s">
        <v>18</v>
      </c>
      <c r="C141" s="365"/>
      <c r="D141" s="360"/>
      <c r="E141" s="271"/>
      <c r="F141" s="271"/>
      <c r="G141" s="271"/>
      <c r="H141" s="292">
        <f>H49+H55+H62</f>
        <v>1455.4099999999999</v>
      </c>
      <c r="I141" s="271"/>
      <c r="J141" s="271"/>
      <c r="K141" s="271"/>
      <c r="L141" s="292">
        <f t="shared" ref="L141:L142" si="8">H141</f>
        <v>1455.4099999999999</v>
      </c>
    </row>
    <row r="142" spans="1:14">
      <c r="A142" s="360"/>
      <c r="B142" s="265" t="s">
        <v>19</v>
      </c>
      <c r="C142" s="365"/>
      <c r="D142" s="360"/>
      <c r="E142" s="271"/>
      <c r="F142" s="271"/>
      <c r="G142" s="271"/>
      <c r="H142" s="292">
        <f>H50+H56+H63</f>
        <v>1455.4099999999999</v>
      </c>
      <c r="I142" s="271"/>
      <c r="J142" s="271"/>
      <c r="K142" s="271"/>
      <c r="L142" s="292">
        <f t="shared" si="8"/>
        <v>1455.4099999999999</v>
      </c>
    </row>
    <row r="143" spans="1:14">
      <c r="A143" s="360"/>
      <c r="B143" s="265" t="s">
        <v>20</v>
      </c>
      <c r="C143" s="365"/>
      <c r="D143" s="360"/>
      <c r="E143" s="271"/>
      <c r="F143" s="271"/>
      <c r="G143" s="271"/>
      <c r="H143" s="292">
        <f>H51+H57+H64</f>
        <v>48.230000000000004</v>
      </c>
      <c r="I143" s="271"/>
      <c r="J143" s="271"/>
      <c r="K143" s="271"/>
      <c r="L143" s="292"/>
    </row>
    <row r="144" spans="1:14">
      <c r="A144" s="360"/>
      <c r="B144" s="263" t="s">
        <v>21</v>
      </c>
      <c r="C144" s="365"/>
      <c r="D144" s="360"/>
      <c r="E144" s="293"/>
      <c r="F144" s="293"/>
      <c r="G144" s="293"/>
      <c r="H144" s="294">
        <f>H52+H58+H65+H60</f>
        <v>21.959999999999997</v>
      </c>
      <c r="I144" s="293"/>
      <c r="J144" s="293"/>
      <c r="K144" s="293"/>
      <c r="L144" s="294"/>
    </row>
    <row r="145" spans="1:12">
      <c r="A145" s="360"/>
      <c r="B145" s="283" t="s">
        <v>37</v>
      </c>
      <c r="C145" s="365"/>
      <c r="D145" s="360"/>
      <c r="E145" s="267"/>
      <c r="F145" s="267"/>
      <c r="G145" s="267"/>
      <c r="H145" s="264"/>
      <c r="I145" s="267"/>
      <c r="J145" s="267"/>
      <c r="K145" s="267"/>
      <c r="L145" s="264"/>
    </row>
    <row r="146" spans="1:12" ht="24">
      <c r="A146" s="360"/>
      <c r="B146" s="261" t="s">
        <v>38</v>
      </c>
      <c r="C146" s="365"/>
      <c r="D146" s="360"/>
      <c r="E146" s="271"/>
      <c r="F146" s="271"/>
      <c r="G146" s="271"/>
      <c r="H146" s="264"/>
      <c r="I146" s="271"/>
      <c r="J146" s="271"/>
      <c r="K146" s="271"/>
      <c r="L146" s="264"/>
    </row>
    <row r="147" spans="1:12">
      <c r="A147" s="360"/>
      <c r="B147" s="263" t="s">
        <v>18</v>
      </c>
      <c r="C147" s="365"/>
      <c r="D147" s="360"/>
      <c r="E147" s="269"/>
      <c r="F147" s="269"/>
      <c r="G147" s="269"/>
      <c r="H147" s="251">
        <f>H49</f>
        <v>300.93</v>
      </c>
      <c r="I147" s="271"/>
      <c r="J147" s="271"/>
      <c r="K147" s="271"/>
      <c r="L147" s="292">
        <f t="shared" ref="L147:L148" si="9">H147</f>
        <v>300.93</v>
      </c>
    </row>
    <row r="148" spans="1:12">
      <c r="A148" s="360"/>
      <c r="B148" s="265" t="s">
        <v>19</v>
      </c>
      <c r="C148" s="365"/>
      <c r="D148" s="360"/>
      <c r="E148" s="269"/>
      <c r="F148" s="269"/>
      <c r="G148" s="269"/>
      <c r="H148" s="251">
        <f>H50</f>
        <v>300.93</v>
      </c>
      <c r="I148" s="271"/>
      <c r="J148" s="271"/>
      <c r="K148" s="271"/>
      <c r="L148" s="292">
        <f t="shared" si="9"/>
        <v>300.93</v>
      </c>
    </row>
    <row r="149" spans="1:12">
      <c r="A149" s="360"/>
      <c r="B149" s="265" t="s">
        <v>20</v>
      </c>
      <c r="C149" s="365"/>
      <c r="D149" s="360"/>
      <c r="E149" s="269"/>
      <c r="F149" s="269"/>
      <c r="G149" s="269"/>
      <c r="H149" s="251">
        <f>H51</f>
        <v>9.9700000000000006</v>
      </c>
      <c r="I149" s="271"/>
      <c r="J149" s="271"/>
      <c r="K149" s="271"/>
      <c r="L149" s="292"/>
    </row>
    <row r="150" spans="1:12">
      <c r="A150" s="360"/>
      <c r="B150" s="263" t="s">
        <v>21</v>
      </c>
      <c r="C150" s="365"/>
      <c r="D150" s="360"/>
      <c r="E150" s="277"/>
      <c r="F150" s="277"/>
      <c r="G150" s="277"/>
      <c r="H150" s="266">
        <f>H52</f>
        <v>4.16</v>
      </c>
      <c r="I150" s="293"/>
      <c r="J150" s="293"/>
      <c r="K150" s="293"/>
      <c r="L150" s="294"/>
    </row>
    <row r="151" spans="1:12" ht="24">
      <c r="A151" s="360"/>
      <c r="B151" s="261" t="s">
        <v>39</v>
      </c>
      <c r="C151" s="365"/>
      <c r="D151" s="360"/>
      <c r="E151" s="271"/>
      <c r="F151" s="271"/>
      <c r="G151" s="271"/>
      <c r="H151" s="264"/>
      <c r="I151" s="271"/>
      <c r="J151" s="271"/>
      <c r="K151" s="271"/>
      <c r="L151" s="264"/>
    </row>
    <row r="152" spans="1:12">
      <c r="A152" s="360"/>
      <c r="B152" s="263" t="s">
        <v>18</v>
      </c>
      <c r="C152" s="365"/>
      <c r="D152" s="360"/>
      <c r="E152" s="269"/>
      <c r="F152" s="269"/>
      <c r="G152" s="269"/>
      <c r="H152" s="251">
        <f>H55</f>
        <v>575.41</v>
      </c>
      <c r="I152" s="271"/>
      <c r="J152" s="271"/>
      <c r="K152" s="271"/>
      <c r="L152" s="292">
        <f t="shared" ref="L152:L153" si="10">H152</f>
        <v>575.41</v>
      </c>
    </row>
    <row r="153" spans="1:12">
      <c r="A153" s="360"/>
      <c r="B153" s="265" t="s">
        <v>19</v>
      </c>
      <c r="C153" s="365"/>
      <c r="D153" s="360"/>
      <c r="E153" s="269"/>
      <c r="F153" s="269"/>
      <c r="G153" s="269"/>
      <c r="H153" s="251">
        <f>H56</f>
        <v>575.41</v>
      </c>
      <c r="I153" s="271"/>
      <c r="J153" s="271"/>
      <c r="K153" s="271"/>
      <c r="L153" s="292">
        <f t="shared" si="10"/>
        <v>575.41</v>
      </c>
    </row>
    <row r="154" spans="1:12">
      <c r="A154" s="360"/>
      <c r="B154" s="265" t="s">
        <v>20</v>
      </c>
      <c r="C154" s="365"/>
      <c r="D154" s="360"/>
      <c r="E154" s="269"/>
      <c r="F154" s="269"/>
      <c r="G154" s="269"/>
      <c r="H154" s="251">
        <f>H57</f>
        <v>19.07</v>
      </c>
      <c r="I154" s="271"/>
      <c r="J154" s="271"/>
      <c r="K154" s="271"/>
      <c r="L154" s="292"/>
    </row>
    <row r="155" spans="1:12">
      <c r="A155" s="360"/>
      <c r="B155" s="263" t="s">
        <v>21</v>
      </c>
      <c r="C155" s="365"/>
      <c r="D155" s="360"/>
      <c r="E155" s="277"/>
      <c r="F155" s="277"/>
      <c r="G155" s="277"/>
      <c r="H155" s="266">
        <f>H58</f>
        <v>7.63</v>
      </c>
      <c r="I155" s="293"/>
      <c r="J155" s="293"/>
      <c r="K155" s="293"/>
      <c r="L155" s="294"/>
    </row>
    <row r="156" spans="1:12" ht="48">
      <c r="A156" s="360"/>
      <c r="B156" s="261" t="s">
        <v>40</v>
      </c>
      <c r="C156" s="365"/>
      <c r="D156" s="360"/>
      <c r="E156" s="269"/>
      <c r="F156" s="269"/>
      <c r="G156" s="269"/>
      <c r="H156" s="264"/>
      <c r="I156" s="269"/>
      <c r="J156" s="269"/>
      <c r="K156" s="269"/>
      <c r="L156" s="264"/>
    </row>
    <row r="157" spans="1:12">
      <c r="A157" s="360"/>
      <c r="B157" s="263" t="s">
        <v>21</v>
      </c>
      <c r="C157" s="365"/>
      <c r="D157" s="360"/>
      <c r="E157" s="277"/>
      <c r="F157" s="277"/>
      <c r="G157" s="277"/>
      <c r="H157" s="266">
        <f>H60</f>
        <v>2.15</v>
      </c>
      <c r="I157" s="293"/>
      <c r="J157" s="293"/>
      <c r="K157" s="293"/>
      <c r="L157" s="294"/>
    </row>
    <row r="158" spans="1:12" ht="60">
      <c r="A158" s="360"/>
      <c r="B158" s="261" t="s">
        <v>41</v>
      </c>
      <c r="C158" s="365"/>
      <c r="D158" s="360"/>
      <c r="E158" s="271"/>
      <c r="F158" s="271"/>
      <c r="G158" s="271"/>
      <c r="H158" s="264"/>
      <c r="I158" s="271"/>
      <c r="J158" s="271"/>
      <c r="K158" s="271"/>
      <c r="L158" s="264"/>
    </row>
    <row r="159" spans="1:12">
      <c r="A159" s="360"/>
      <c r="B159" s="263" t="s">
        <v>18</v>
      </c>
      <c r="C159" s="365"/>
      <c r="D159" s="284"/>
      <c r="E159" s="269"/>
      <c r="F159" s="269"/>
      <c r="G159" s="269"/>
      <c r="H159" s="251">
        <f>H62</f>
        <v>579.07000000000005</v>
      </c>
      <c r="I159" s="271"/>
      <c r="J159" s="271"/>
      <c r="K159" s="271"/>
      <c r="L159" s="292">
        <f t="shared" ref="L159:L160" si="11">H159</f>
        <v>579.07000000000005</v>
      </c>
    </row>
    <row r="160" spans="1:12">
      <c r="A160" s="360"/>
      <c r="B160" s="265" t="s">
        <v>19</v>
      </c>
      <c r="C160" s="365"/>
      <c r="D160" s="284"/>
      <c r="E160" s="269"/>
      <c r="F160" s="269"/>
      <c r="G160" s="269"/>
      <c r="H160" s="251">
        <f>H63</f>
        <v>579.07000000000005</v>
      </c>
      <c r="I160" s="271"/>
      <c r="J160" s="271"/>
      <c r="K160" s="271"/>
      <c r="L160" s="292">
        <f t="shared" si="11"/>
        <v>579.07000000000005</v>
      </c>
    </row>
    <row r="161" spans="1:12">
      <c r="A161" s="360"/>
      <c r="B161" s="265" t="s">
        <v>20</v>
      </c>
      <c r="C161" s="365"/>
      <c r="D161" s="284"/>
      <c r="E161" s="269"/>
      <c r="F161" s="269"/>
      <c r="G161" s="269"/>
      <c r="H161" s="251">
        <f>H64</f>
        <v>19.190000000000001</v>
      </c>
      <c r="I161" s="271"/>
      <c r="J161" s="271"/>
      <c r="K161" s="271"/>
      <c r="L161" s="292"/>
    </row>
    <row r="162" spans="1:12">
      <c r="A162" s="360"/>
      <c r="B162" s="263" t="s">
        <v>21</v>
      </c>
      <c r="C162" s="365"/>
      <c r="D162" s="284"/>
      <c r="E162" s="277"/>
      <c r="F162" s="277"/>
      <c r="G162" s="277"/>
      <c r="H162" s="266">
        <f>H65</f>
        <v>8.02</v>
      </c>
      <c r="I162" s="293"/>
      <c r="J162" s="293"/>
      <c r="K162" s="293"/>
      <c r="L162" s="294"/>
    </row>
    <row r="163" spans="1:12" ht="60.75">
      <c r="A163" s="360"/>
      <c r="B163" s="283" t="s">
        <v>60</v>
      </c>
      <c r="C163" s="365"/>
      <c r="D163" s="360" t="s">
        <v>42</v>
      </c>
      <c r="E163" s="271"/>
      <c r="F163" s="269"/>
      <c r="G163" s="269"/>
      <c r="H163" s="269"/>
      <c r="I163" s="271"/>
      <c r="J163" s="269"/>
      <c r="K163" s="269"/>
      <c r="L163" s="269"/>
    </row>
    <row r="164" spans="1:12" ht="24.75">
      <c r="A164" s="360"/>
      <c r="B164" s="285" t="s">
        <v>61</v>
      </c>
      <c r="C164" s="365"/>
      <c r="D164" s="360"/>
      <c r="E164" s="295"/>
      <c r="F164" s="295"/>
      <c r="G164" s="295"/>
      <c r="H164" s="296">
        <v>195418</v>
      </c>
      <c r="I164" s="295"/>
      <c r="J164" s="295"/>
      <c r="K164" s="295"/>
      <c r="L164" s="295"/>
    </row>
    <row r="165" spans="1:12" ht="24.75">
      <c r="A165" s="360"/>
      <c r="B165" s="285" t="s">
        <v>62</v>
      </c>
      <c r="C165" s="365"/>
      <c r="D165" s="360"/>
      <c r="E165" s="295"/>
      <c r="F165" s="295"/>
      <c r="G165" s="295"/>
      <c r="H165" s="296">
        <v>200946</v>
      </c>
      <c r="I165" s="295"/>
      <c r="J165" s="295"/>
      <c r="K165" s="295"/>
      <c r="L165" s="295"/>
    </row>
    <row r="166" spans="1:12" ht="72.75">
      <c r="A166" s="360"/>
      <c r="B166" s="283" t="s">
        <v>63</v>
      </c>
      <c r="C166" s="365"/>
      <c r="D166" s="360"/>
      <c r="E166" s="271"/>
      <c r="F166" s="269"/>
      <c r="G166" s="269"/>
      <c r="H166" s="269"/>
      <c r="I166" s="271"/>
      <c r="J166" s="269"/>
      <c r="K166" s="269"/>
      <c r="L166" s="269"/>
    </row>
    <row r="167" spans="1:12" ht="24.75">
      <c r="A167" s="360"/>
      <c r="B167" s="285" t="s">
        <v>61</v>
      </c>
      <c r="C167" s="365"/>
      <c r="D167" s="360"/>
      <c r="E167" s="295"/>
      <c r="F167" s="295"/>
      <c r="G167" s="295"/>
      <c r="H167" s="296">
        <v>97709</v>
      </c>
      <c r="I167" s="295"/>
      <c r="J167" s="295"/>
      <c r="K167" s="295"/>
      <c r="L167" s="295"/>
    </row>
    <row r="168" spans="1:12" ht="24.75">
      <c r="A168" s="360"/>
      <c r="B168" s="285" t="s">
        <v>62</v>
      </c>
      <c r="C168" s="365"/>
      <c r="D168" s="360"/>
      <c r="E168" s="295"/>
      <c r="F168" s="295"/>
      <c r="G168" s="295"/>
      <c r="H168" s="296">
        <v>100473</v>
      </c>
      <c r="I168" s="295"/>
      <c r="J168" s="295"/>
      <c r="K168" s="295"/>
      <c r="L168" s="295"/>
    </row>
    <row r="169" spans="1:12" ht="60.75">
      <c r="A169" s="360"/>
      <c r="B169" s="283" t="s">
        <v>64</v>
      </c>
      <c r="C169" s="365"/>
      <c r="D169" s="360" t="s">
        <v>42</v>
      </c>
      <c r="E169" s="271"/>
      <c r="F169" s="269"/>
      <c r="G169" s="269"/>
      <c r="H169" s="269"/>
      <c r="I169" s="271"/>
      <c r="J169" s="269"/>
      <c r="K169" s="269"/>
      <c r="L169" s="269"/>
    </row>
    <row r="170" spans="1:12">
      <c r="A170" s="360"/>
      <c r="B170" s="286" t="s">
        <v>65</v>
      </c>
      <c r="C170" s="365"/>
      <c r="D170" s="360"/>
      <c r="E170" s="295"/>
      <c r="F170" s="295"/>
      <c r="G170" s="295"/>
      <c r="H170" s="298">
        <v>185052.67</v>
      </c>
      <c r="I170" s="295"/>
      <c r="J170" s="295"/>
      <c r="K170" s="295"/>
      <c r="L170" s="295"/>
    </row>
    <row r="171" spans="1:12" ht="24.75">
      <c r="A171" s="360"/>
      <c r="B171" s="286" t="s">
        <v>66</v>
      </c>
      <c r="C171" s="365"/>
      <c r="D171" s="360"/>
      <c r="E171" s="295"/>
      <c r="F171" s="295"/>
      <c r="G171" s="295"/>
      <c r="H171" s="296">
        <v>1183559</v>
      </c>
      <c r="I171" s="295"/>
      <c r="J171" s="295"/>
      <c r="K171" s="295"/>
      <c r="L171" s="295"/>
    </row>
    <row r="172" spans="1:12" ht="72.75">
      <c r="A172" s="360"/>
      <c r="B172" s="283" t="s">
        <v>49</v>
      </c>
      <c r="C172" s="365"/>
      <c r="D172" s="360" t="s">
        <v>42</v>
      </c>
      <c r="E172" s="271"/>
      <c r="F172" s="269"/>
      <c r="G172" s="269"/>
      <c r="H172" s="256"/>
      <c r="I172" s="271"/>
      <c r="J172" s="269"/>
      <c r="K172" s="269"/>
      <c r="L172" s="269"/>
    </row>
    <row r="173" spans="1:12">
      <c r="A173" s="360"/>
      <c r="B173" s="286" t="s">
        <v>65</v>
      </c>
      <c r="C173" s="365"/>
      <c r="D173" s="360"/>
      <c r="E173" s="297"/>
      <c r="F173" s="297"/>
      <c r="G173" s="297"/>
      <c r="H173" s="298">
        <v>92526.33</v>
      </c>
      <c r="I173" s="297"/>
      <c r="J173" s="297"/>
      <c r="K173" s="297"/>
      <c r="L173" s="297"/>
    </row>
    <row r="174" spans="1:12" ht="24.75">
      <c r="A174" s="360"/>
      <c r="B174" s="286" t="s">
        <v>67</v>
      </c>
      <c r="C174" s="365"/>
      <c r="D174" s="360"/>
      <c r="E174" s="297"/>
      <c r="F174" s="297"/>
      <c r="G174" s="297"/>
      <c r="H174" s="298">
        <v>591779.5</v>
      </c>
      <c r="I174" s="297"/>
      <c r="J174" s="297"/>
      <c r="K174" s="297"/>
      <c r="L174" s="297"/>
    </row>
    <row r="175" spans="1:12" ht="24">
      <c r="A175" s="360"/>
      <c r="B175" s="257" t="s">
        <v>68</v>
      </c>
      <c r="C175" s="365"/>
      <c r="D175" s="360" t="s">
        <v>51</v>
      </c>
      <c r="E175" s="271"/>
      <c r="F175" s="269"/>
      <c r="G175" s="269"/>
      <c r="H175" s="267"/>
      <c r="I175" s="271"/>
      <c r="J175" s="269"/>
      <c r="K175" s="269"/>
      <c r="L175" s="267"/>
    </row>
    <row r="176" spans="1:12">
      <c r="A176" s="360"/>
      <c r="B176" s="257" t="s">
        <v>69</v>
      </c>
      <c r="C176" s="365"/>
      <c r="D176" s="360"/>
      <c r="E176" s="271"/>
      <c r="F176" s="269"/>
      <c r="G176" s="269"/>
      <c r="H176" s="267"/>
      <c r="I176" s="271"/>
      <c r="J176" s="269"/>
      <c r="K176" s="269"/>
      <c r="L176" s="267"/>
    </row>
    <row r="177" spans="1:12">
      <c r="A177" s="360"/>
      <c r="B177" s="257" t="s">
        <v>70</v>
      </c>
      <c r="C177" s="365"/>
      <c r="D177" s="360"/>
      <c r="E177" s="271"/>
      <c r="F177" s="269"/>
      <c r="G177" s="269"/>
      <c r="H177" s="267"/>
      <c r="I177" s="271"/>
      <c r="J177" s="269"/>
      <c r="K177" s="269"/>
      <c r="L177" s="267"/>
    </row>
    <row r="178" spans="1:12" ht="60">
      <c r="A178" s="360"/>
      <c r="B178" s="257" t="s">
        <v>71</v>
      </c>
      <c r="C178" s="365"/>
      <c r="D178" s="284" t="s">
        <v>51</v>
      </c>
      <c r="E178" s="271"/>
      <c r="F178" s="269"/>
      <c r="G178" s="269"/>
      <c r="H178" s="267"/>
      <c r="I178" s="271"/>
      <c r="J178" s="269"/>
      <c r="K178" s="269"/>
      <c r="L178" s="267"/>
    </row>
    <row r="179" spans="1:12" ht="60">
      <c r="A179" s="360"/>
      <c r="B179" s="257" t="s">
        <v>36</v>
      </c>
      <c r="C179" s="360">
        <v>35</v>
      </c>
      <c r="D179" s="360" t="s">
        <v>51</v>
      </c>
      <c r="E179" s="267"/>
      <c r="F179" s="267"/>
      <c r="G179" s="267"/>
      <c r="H179" s="251">
        <f>H83+H85+H87+H89</f>
        <v>5.0599999999999996</v>
      </c>
      <c r="I179" s="267"/>
      <c r="J179" s="267"/>
      <c r="K179" s="267"/>
      <c r="L179" s="267"/>
    </row>
    <row r="180" spans="1:12" ht="24">
      <c r="A180" s="360"/>
      <c r="B180" s="261" t="s">
        <v>17</v>
      </c>
      <c r="C180" s="360"/>
      <c r="D180" s="360"/>
      <c r="E180" s="269"/>
      <c r="F180" s="269"/>
      <c r="G180" s="269"/>
      <c r="H180" s="270"/>
      <c r="I180" s="269"/>
      <c r="J180" s="269"/>
      <c r="K180" s="269"/>
      <c r="L180" s="270"/>
    </row>
    <row r="181" spans="1:12">
      <c r="A181" s="360"/>
      <c r="B181" s="263" t="s">
        <v>21</v>
      </c>
      <c r="C181" s="360"/>
      <c r="D181" s="360"/>
      <c r="E181" s="269"/>
      <c r="F181" s="269"/>
      <c r="G181" s="269"/>
      <c r="H181" s="251">
        <v>1.17</v>
      </c>
      <c r="I181" s="269"/>
      <c r="J181" s="269"/>
      <c r="K181" s="269"/>
      <c r="L181" s="269"/>
    </row>
    <row r="182" spans="1:12" ht="24">
      <c r="A182" s="360"/>
      <c r="B182" s="261" t="s">
        <v>23</v>
      </c>
      <c r="C182" s="360"/>
      <c r="D182" s="360"/>
      <c r="E182" s="269"/>
      <c r="F182" s="269"/>
      <c r="G182" s="269"/>
      <c r="H182" s="251"/>
      <c r="I182" s="269"/>
      <c r="J182" s="269"/>
      <c r="K182" s="269"/>
      <c r="L182" s="269"/>
    </row>
    <row r="183" spans="1:12">
      <c r="A183" s="360"/>
      <c r="B183" s="263" t="s">
        <v>21</v>
      </c>
      <c r="C183" s="360"/>
      <c r="D183" s="360"/>
      <c r="E183" s="269"/>
      <c r="F183" s="269"/>
      <c r="G183" s="269"/>
      <c r="H183" s="251">
        <v>0.44</v>
      </c>
      <c r="I183" s="269"/>
      <c r="J183" s="269"/>
      <c r="K183" s="269"/>
      <c r="L183" s="269"/>
    </row>
    <row r="184" spans="1:12" ht="24">
      <c r="A184" s="360"/>
      <c r="B184" s="261" t="s">
        <v>33</v>
      </c>
      <c r="C184" s="360"/>
      <c r="D184" s="360"/>
      <c r="E184" s="269"/>
      <c r="F184" s="269"/>
      <c r="G184" s="269"/>
      <c r="H184" s="251"/>
      <c r="I184" s="269"/>
      <c r="J184" s="269"/>
      <c r="K184" s="269"/>
      <c r="L184" s="269"/>
    </row>
    <row r="185" spans="1:12">
      <c r="A185" s="360"/>
      <c r="B185" s="263" t="s">
        <v>21</v>
      </c>
      <c r="C185" s="360"/>
      <c r="D185" s="360"/>
      <c r="E185" s="269"/>
      <c r="F185" s="269"/>
      <c r="G185" s="269"/>
      <c r="H185" s="251">
        <v>1.45</v>
      </c>
      <c r="I185" s="269"/>
      <c r="J185" s="269"/>
      <c r="K185" s="269"/>
      <c r="L185" s="269"/>
    </row>
    <row r="186" spans="1:12" ht="24">
      <c r="A186" s="360"/>
      <c r="B186" s="261" t="s">
        <v>24</v>
      </c>
      <c r="C186" s="360"/>
      <c r="D186" s="360"/>
      <c r="E186" s="269"/>
      <c r="F186" s="269"/>
      <c r="G186" s="269"/>
      <c r="H186" s="251"/>
      <c r="I186" s="269"/>
      <c r="J186" s="269"/>
      <c r="K186" s="269"/>
      <c r="L186" s="269"/>
    </row>
    <row r="187" spans="1:12">
      <c r="A187" s="360"/>
      <c r="B187" s="263" t="s">
        <v>21</v>
      </c>
      <c r="C187" s="360"/>
      <c r="D187" s="360"/>
      <c r="E187" s="269"/>
      <c r="F187" s="269"/>
      <c r="G187" s="269"/>
      <c r="H187" s="281">
        <v>2</v>
      </c>
      <c r="I187" s="269"/>
      <c r="J187" s="269"/>
      <c r="K187" s="269"/>
      <c r="L187" s="269"/>
    </row>
    <row r="189" spans="1:12" ht="15.75">
      <c r="A189" s="12" t="s">
        <v>72</v>
      </c>
    </row>
  </sheetData>
  <mergeCells count="29">
    <mergeCell ref="D163:D168"/>
    <mergeCell ref="D169:D171"/>
    <mergeCell ref="D172:D174"/>
    <mergeCell ref="D175:D177"/>
    <mergeCell ref="C179:C187"/>
    <mergeCell ref="D179:D187"/>
    <mergeCell ref="L4:L5"/>
    <mergeCell ref="A4:A5"/>
    <mergeCell ref="B4:C4"/>
    <mergeCell ref="D4:D5"/>
    <mergeCell ref="E4:G4"/>
    <mergeCell ref="H4:H5"/>
    <mergeCell ref="I4:K4"/>
    <mergeCell ref="C48:C81"/>
    <mergeCell ref="C91:C125"/>
    <mergeCell ref="A9:A187"/>
    <mergeCell ref="C12:C47"/>
    <mergeCell ref="D12:D47"/>
    <mergeCell ref="D48:D76"/>
    <mergeCell ref="C82:C89"/>
    <mergeCell ref="D82:D89"/>
    <mergeCell ref="D91:D109"/>
    <mergeCell ref="D114:D119"/>
    <mergeCell ref="D120:D122"/>
    <mergeCell ref="D123:D125"/>
    <mergeCell ref="D126:D132"/>
    <mergeCell ref="D133:D139"/>
    <mergeCell ref="C140:C178"/>
    <mergeCell ref="D140:D158"/>
  </mergeCells>
  <pageMargins left="0.15748031496062992" right="0.15748031496062992" top="0.15748031496062992" bottom="0.15748031496062992" header="0.51181102362204722" footer="0.51181102362204722"/>
  <pageSetup paperSize="9" scale="53" fitToHeight="9" orientation="portrait" horizontalDpi="300" verticalDpi="300" r:id="rId1"/>
  <headerFooter alignWithMargins="0"/>
  <rowBreaks count="1" manualBreakCount="1">
    <brk id="8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5"/>
  <sheetViews>
    <sheetView view="pageBreakPreview" zoomScaleNormal="100" zoomScaleSheetLayoutView="100" workbookViewId="0">
      <pane ySplit="5" topLeftCell="A6" activePane="bottomLeft" state="frozen"/>
      <selection activeCell="A8" sqref="A8:A136"/>
      <selection pane="bottomLeft" activeCell="G141" sqref="G141"/>
    </sheetView>
  </sheetViews>
  <sheetFormatPr defaultRowHeight="15"/>
  <cols>
    <col min="1" max="1" width="31" style="2" customWidth="1"/>
    <col min="2" max="2" width="60" style="4" customWidth="1"/>
    <col min="3" max="3" width="17.85546875" style="2" customWidth="1"/>
    <col min="4" max="4" width="9.28515625" style="2" bestFit="1" customWidth="1"/>
    <col min="5" max="6" width="9.28515625" style="2" customWidth="1"/>
    <col min="7" max="7" width="13.28515625" style="2" customWidth="1"/>
    <col min="8" max="8" width="23.85546875" style="2" customWidth="1"/>
    <col min="9" max="10" width="11" style="2" bestFit="1" customWidth="1"/>
    <col min="11" max="16384" width="9.140625" style="2"/>
  </cols>
  <sheetData>
    <row r="1" spans="1:17" ht="15" customHeight="1">
      <c r="A1" s="13" t="s">
        <v>242</v>
      </c>
      <c r="B1" s="1"/>
      <c r="C1" s="1"/>
      <c r="D1" s="1"/>
      <c r="H1" s="2" t="s">
        <v>1</v>
      </c>
      <c r="K1" s="6"/>
      <c r="L1" s="6"/>
    </row>
    <row r="2" spans="1:17" ht="15" customHeight="1">
      <c r="A2" s="14" t="s">
        <v>866</v>
      </c>
      <c r="K2" s="3"/>
      <c r="L2" s="5"/>
      <c r="Q2" s="7"/>
    </row>
    <row r="3" spans="1:17" ht="15" customHeight="1">
      <c r="B3" s="2"/>
      <c r="C3" s="9"/>
      <c r="D3" s="9"/>
      <c r="E3" s="9"/>
      <c r="F3" s="9"/>
      <c r="H3" s="76" t="s">
        <v>243</v>
      </c>
      <c r="I3" s="8"/>
      <c r="J3" s="8"/>
      <c r="K3" s="8"/>
      <c r="L3" s="8"/>
      <c r="Q3" s="9"/>
    </row>
    <row r="4" spans="1:17" ht="15" customHeight="1">
      <c r="A4" s="387" t="s">
        <v>2</v>
      </c>
      <c r="B4" s="388" t="s">
        <v>3</v>
      </c>
      <c r="C4" s="388"/>
      <c r="D4" s="388" t="s">
        <v>4</v>
      </c>
      <c r="E4" s="388" t="s">
        <v>73</v>
      </c>
      <c r="F4" s="388"/>
      <c r="G4" s="388"/>
      <c r="H4" s="388" t="s">
        <v>6</v>
      </c>
      <c r="I4" s="17"/>
    </row>
    <row r="5" spans="1:17" ht="106.5" customHeight="1">
      <c r="A5" s="387"/>
      <c r="B5" s="82" t="s">
        <v>8</v>
      </c>
      <c r="C5" s="82" t="s">
        <v>9</v>
      </c>
      <c r="D5" s="388"/>
      <c r="E5" s="82" t="s">
        <v>10</v>
      </c>
      <c r="F5" s="82" t="s">
        <v>11</v>
      </c>
      <c r="G5" s="82" t="s">
        <v>12</v>
      </c>
      <c r="H5" s="388"/>
      <c r="I5" s="17"/>
    </row>
    <row r="6" spans="1:17" s="10" customFormat="1" ht="15.75">
      <c r="A6" s="82">
        <v>1</v>
      </c>
      <c r="B6" s="82">
        <v>2</v>
      </c>
      <c r="C6" s="82">
        <v>3</v>
      </c>
      <c r="D6" s="82">
        <f>C6+1</f>
        <v>4</v>
      </c>
      <c r="E6" s="82">
        <f t="shared" ref="E6:H6" si="0">D6+1</f>
        <v>5</v>
      </c>
      <c r="F6" s="82">
        <f t="shared" si="0"/>
        <v>6</v>
      </c>
      <c r="G6" s="82">
        <f t="shared" si="0"/>
        <v>7</v>
      </c>
      <c r="H6" s="82">
        <f t="shared" si="0"/>
        <v>8</v>
      </c>
      <c r="I6" s="18"/>
    </row>
    <row r="7" spans="1:17" ht="60">
      <c r="A7" s="376" t="s">
        <v>963</v>
      </c>
      <c r="B7" s="83" t="s">
        <v>13</v>
      </c>
      <c r="C7" s="84"/>
      <c r="D7" s="82"/>
      <c r="E7" s="84"/>
      <c r="F7" s="84"/>
      <c r="G7" s="85"/>
      <c r="H7" s="19"/>
      <c r="I7" s="17"/>
    </row>
    <row r="8" spans="1:17" ht="30">
      <c r="A8" s="377"/>
      <c r="B8" s="86" t="s">
        <v>14</v>
      </c>
      <c r="C8" s="84"/>
      <c r="D8" s="82" t="s">
        <v>74</v>
      </c>
      <c r="E8" s="84"/>
      <c r="F8" s="84"/>
      <c r="G8" s="85">
        <v>466.1</v>
      </c>
      <c r="H8" s="19"/>
      <c r="I8" s="17"/>
    </row>
    <row r="9" spans="1:17">
      <c r="A9" s="377"/>
      <c r="B9" s="86" t="s">
        <v>16</v>
      </c>
      <c r="C9" s="87"/>
      <c r="D9" s="87"/>
      <c r="E9" s="87"/>
      <c r="F9" s="87"/>
      <c r="G9" s="88"/>
      <c r="H9" s="20"/>
      <c r="I9" s="17"/>
    </row>
    <row r="10" spans="1:17">
      <c r="A10" s="377"/>
      <c r="B10" s="86" t="s">
        <v>75</v>
      </c>
      <c r="C10" s="87"/>
      <c r="D10" s="87"/>
      <c r="E10" s="87"/>
      <c r="F10" s="87"/>
      <c r="G10" s="88"/>
      <c r="H10" s="20"/>
      <c r="I10" s="17"/>
    </row>
    <row r="11" spans="1:17">
      <c r="A11" s="377"/>
      <c r="B11" s="89" t="s">
        <v>76</v>
      </c>
      <c r="C11" s="376">
        <v>0.4</v>
      </c>
      <c r="D11" s="384" t="s">
        <v>32</v>
      </c>
      <c r="E11" s="90"/>
      <c r="F11" s="90"/>
      <c r="G11" s="91">
        <v>250.92</v>
      </c>
      <c r="H11" s="21"/>
      <c r="I11" s="17"/>
    </row>
    <row r="12" spans="1:17" ht="30">
      <c r="A12" s="377"/>
      <c r="B12" s="84" t="s">
        <v>17</v>
      </c>
      <c r="C12" s="377"/>
      <c r="D12" s="385"/>
      <c r="E12" s="90"/>
      <c r="F12" s="90"/>
      <c r="G12" s="91">
        <v>70.91</v>
      </c>
      <c r="H12" s="21"/>
      <c r="I12" s="17"/>
    </row>
    <row r="13" spans="1:17" ht="30">
      <c r="A13" s="377"/>
      <c r="B13" s="84" t="s">
        <v>22</v>
      </c>
      <c r="C13" s="377"/>
      <c r="D13" s="385"/>
      <c r="E13" s="90"/>
      <c r="F13" s="90"/>
      <c r="G13" s="91"/>
      <c r="H13" s="21"/>
      <c r="I13" s="17"/>
    </row>
    <row r="14" spans="1:17">
      <c r="A14" s="377"/>
      <c r="B14" s="84" t="s">
        <v>23</v>
      </c>
      <c r="C14" s="377"/>
      <c r="D14" s="385"/>
      <c r="E14" s="90"/>
      <c r="F14" s="90"/>
      <c r="G14" s="91">
        <v>50.09</v>
      </c>
      <c r="H14" s="21"/>
      <c r="I14" s="17"/>
    </row>
    <row r="15" spans="1:17" ht="45">
      <c r="A15" s="377"/>
      <c r="B15" s="84" t="s">
        <v>77</v>
      </c>
      <c r="C15" s="377"/>
      <c r="D15" s="385"/>
      <c r="E15" s="90"/>
      <c r="F15" s="90"/>
      <c r="G15" s="91"/>
      <c r="H15" s="21"/>
      <c r="I15" s="17"/>
    </row>
    <row r="16" spans="1:17" ht="30">
      <c r="A16" s="377"/>
      <c r="B16" s="84" t="s">
        <v>24</v>
      </c>
      <c r="C16" s="377"/>
      <c r="D16" s="385"/>
      <c r="E16" s="90"/>
      <c r="F16" s="90"/>
      <c r="G16" s="91">
        <v>129.91999999999999</v>
      </c>
      <c r="H16" s="21"/>
      <c r="I16" s="17"/>
    </row>
    <row r="17" spans="1:9" ht="30">
      <c r="A17" s="377"/>
      <c r="B17" s="89" t="s">
        <v>78</v>
      </c>
      <c r="C17" s="377"/>
      <c r="D17" s="385"/>
      <c r="E17" s="90"/>
      <c r="F17" s="90"/>
      <c r="G17" s="91">
        <v>250.92</v>
      </c>
      <c r="H17" s="21"/>
      <c r="I17" s="17"/>
    </row>
    <row r="18" spans="1:9" ht="30">
      <c r="A18" s="377"/>
      <c r="B18" s="84" t="s">
        <v>17</v>
      </c>
      <c r="C18" s="377"/>
      <c r="D18" s="385"/>
      <c r="E18" s="90"/>
      <c r="F18" s="90"/>
      <c r="G18" s="91">
        <v>70.91</v>
      </c>
      <c r="H18" s="21"/>
      <c r="I18" s="17"/>
    </row>
    <row r="19" spans="1:9" ht="30">
      <c r="A19" s="377"/>
      <c r="B19" s="84" t="s">
        <v>22</v>
      </c>
      <c r="C19" s="377"/>
      <c r="D19" s="385"/>
      <c r="E19" s="90"/>
      <c r="F19" s="90"/>
      <c r="G19" s="91"/>
      <c r="H19" s="21"/>
      <c r="I19" s="17"/>
    </row>
    <row r="20" spans="1:9">
      <c r="A20" s="377"/>
      <c r="B20" s="84" t="s">
        <v>23</v>
      </c>
      <c r="C20" s="377"/>
      <c r="D20" s="385"/>
      <c r="E20" s="90"/>
      <c r="F20" s="90"/>
      <c r="G20" s="91">
        <v>50.09</v>
      </c>
      <c r="H20" s="21"/>
      <c r="I20" s="17"/>
    </row>
    <row r="21" spans="1:9" ht="45">
      <c r="A21" s="377"/>
      <c r="B21" s="84" t="s">
        <v>77</v>
      </c>
      <c r="C21" s="377"/>
      <c r="D21" s="385"/>
      <c r="E21" s="90"/>
      <c r="F21" s="90"/>
      <c r="G21" s="91"/>
      <c r="H21" s="21"/>
      <c r="I21" s="17"/>
    </row>
    <row r="22" spans="1:9" ht="30">
      <c r="A22" s="377"/>
      <c r="B22" s="84" t="s">
        <v>24</v>
      </c>
      <c r="C22" s="377"/>
      <c r="D22" s="385"/>
      <c r="E22" s="90"/>
      <c r="F22" s="90"/>
      <c r="G22" s="91">
        <v>129.91999999999999</v>
      </c>
      <c r="H22" s="21"/>
      <c r="I22" s="17"/>
    </row>
    <row r="23" spans="1:9" ht="30">
      <c r="A23" s="377"/>
      <c r="B23" s="86" t="s">
        <v>25</v>
      </c>
      <c r="C23" s="377"/>
      <c r="D23" s="385"/>
      <c r="E23" s="90"/>
      <c r="F23" s="90"/>
      <c r="G23" s="91"/>
      <c r="H23" s="21"/>
      <c r="I23" s="17"/>
    </row>
    <row r="24" spans="1:9">
      <c r="A24" s="377"/>
      <c r="B24" s="92" t="s">
        <v>26</v>
      </c>
      <c r="C24" s="377"/>
      <c r="D24" s="385"/>
      <c r="E24" s="90"/>
      <c r="F24" s="90"/>
      <c r="G24" s="91">
        <v>2071.6</v>
      </c>
      <c r="H24" s="21"/>
      <c r="I24" s="17"/>
    </row>
    <row r="25" spans="1:9">
      <c r="A25" s="377"/>
      <c r="B25" s="92" t="s">
        <v>27</v>
      </c>
      <c r="C25" s="377"/>
      <c r="D25" s="385"/>
      <c r="E25" s="90"/>
      <c r="F25" s="90"/>
      <c r="G25" s="91">
        <v>42260.800000000003</v>
      </c>
      <c r="H25" s="21"/>
      <c r="I25" s="17"/>
    </row>
    <row r="26" spans="1:9">
      <c r="A26" s="377"/>
      <c r="B26" s="92" t="s">
        <v>28</v>
      </c>
      <c r="C26" s="377"/>
      <c r="D26" s="385"/>
      <c r="E26" s="90"/>
      <c r="F26" s="90"/>
      <c r="G26" s="91">
        <v>132493.94</v>
      </c>
      <c r="H26" s="21"/>
      <c r="I26" s="17"/>
    </row>
    <row r="27" spans="1:9">
      <c r="A27" s="377"/>
      <c r="B27" s="92" t="s">
        <v>29</v>
      </c>
      <c r="C27" s="377"/>
      <c r="D27" s="385"/>
      <c r="E27" s="90"/>
      <c r="F27" s="90"/>
      <c r="G27" s="91">
        <v>6543.39</v>
      </c>
      <c r="H27" s="21"/>
      <c r="I27" s="17"/>
    </row>
    <row r="28" spans="1:9" ht="60">
      <c r="A28" s="377"/>
      <c r="B28" s="92" t="s">
        <v>30</v>
      </c>
      <c r="C28" s="377"/>
      <c r="D28" s="385"/>
      <c r="E28" s="90"/>
      <c r="F28" s="90"/>
      <c r="G28" s="91"/>
      <c r="H28" s="21"/>
      <c r="I28" s="17"/>
    </row>
    <row r="29" spans="1:9">
      <c r="A29" s="377"/>
      <c r="B29" s="92" t="s">
        <v>246</v>
      </c>
      <c r="C29" s="377"/>
      <c r="D29" s="385"/>
      <c r="E29" s="90"/>
      <c r="F29" s="90"/>
      <c r="G29" s="91">
        <v>47283.31</v>
      </c>
      <c r="H29" s="21"/>
      <c r="I29" s="17"/>
    </row>
    <row r="30" spans="1:9">
      <c r="A30" s="377"/>
      <c r="B30" s="92" t="s">
        <v>247</v>
      </c>
      <c r="C30" s="377"/>
      <c r="D30" s="385"/>
      <c r="E30" s="90"/>
      <c r="F30" s="90"/>
      <c r="G30" s="91">
        <v>30261.34</v>
      </c>
      <c r="H30" s="21"/>
      <c r="I30" s="17"/>
    </row>
    <row r="31" spans="1:9">
      <c r="A31" s="377"/>
      <c r="B31" s="92" t="s">
        <v>248</v>
      </c>
      <c r="C31" s="377"/>
      <c r="D31" s="385"/>
      <c r="E31" s="90"/>
      <c r="F31" s="90"/>
      <c r="G31" s="91">
        <v>19106.82</v>
      </c>
      <c r="H31" s="21"/>
      <c r="I31" s="17"/>
    </row>
    <row r="32" spans="1:9">
      <c r="A32" s="377"/>
      <c r="B32" s="92" t="s">
        <v>249</v>
      </c>
      <c r="C32" s="377"/>
      <c r="D32" s="385"/>
      <c r="E32" s="90"/>
      <c r="F32" s="90"/>
      <c r="G32" s="91">
        <v>12362</v>
      </c>
      <c r="H32" s="21"/>
      <c r="I32" s="17"/>
    </row>
    <row r="33" spans="1:9">
      <c r="A33" s="377"/>
      <c r="B33" s="92" t="s">
        <v>250</v>
      </c>
      <c r="C33" s="377"/>
      <c r="D33" s="385"/>
      <c r="E33" s="90"/>
      <c r="F33" s="90"/>
      <c r="G33" s="91">
        <v>7985.91</v>
      </c>
      <c r="H33" s="21"/>
      <c r="I33" s="17"/>
    </row>
    <row r="34" spans="1:9">
      <c r="A34" s="377"/>
      <c r="B34" s="92" t="s">
        <v>251</v>
      </c>
      <c r="C34" s="377"/>
      <c r="D34" s="385"/>
      <c r="E34" s="90"/>
      <c r="F34" s="90"/>
      <c r="G34" s="91">
        <v>5494.8</v>
      </c>
      <c r="H34" s="21"/>
      <c r="I34" s="17"/>
    </row>
    <row r="35" spans="1:9">
      <c r="A35" s="377"/>
      <c r="B35" s="92" t="s">
        <v>252</v>
      </c>
      <c r="C35" s="377"/>
      <c r="D35" s="385"/>
      <c r="E35" s="90"/>
      <c r="F35" s="90"/>
      <c r="G35" s="91">
        <v>3892.62</v>
      </c>
      <c r="H35" s="21"/>
      <c r="I35" s="17"/>
    </row>
    <row r="36" spans="1:9">
      <c r="A36" s="377"/>
      <c r="B36" s="92" t="s">
        <v>253</v>
      </c>
      <c r="C36" s="377"/>
      <c r="D36" s="385"/>
      <c r="E36" s="90"/>
      <c r="F36" s="90"/>
      <c r="G36" s="91">
        <v>2780.55</v>
      </c>
      <c r="H36" s="21"/>
      <c r="I36" s="17"/>
    </row>
    <row r="37" spans="1:9">
      <c r="A37" s="377"/>
      <c r="B37" s="92" t="s">
        <v>254</v>
      </c>
      <c r="C37" s="377"/>
      <c r="D37" s="385"/>
      <c r="E37" s="90"/>
      <c r="F37" s="90"/>
      <c r="G37" s="91">
        <v>2133.58</v>
      </c>
      <c r="H37" s="21"/>
      <c r="I37" s="17"/>
    </row>
    <row r="38" spans="1:9">
      <c r="A38" s="377"/>
      <c r="B38" s="92" t="s">
        <v>255</v>
      </c>
      <c r="C38" s="377"/>
      <c r="D38" s="385"/>
      <c r="E38" s="90"/>
      <c r="F38" s="90"/>
      <c r="G38" s="91">
        <v>2369.27</v>
      </c>
      <c r="H38" s="21"/>
      <c r="I38" s="17"/>
    </row>
    <row r="39" spans="1:9">
      <c r="A39" s="377"/>
      <c r="B39" s="92" t="s">
        <v>256</v>
      </c>
      <c r="C39" s="377"/>
      <c r="D39" s="385"/>
      <c r="E39" s="90"/>
      <c r="F39" s="90"/>
      <c r="G39" s="91">
        <v>2518.8000000000002</v>
      </c>
      <c r="H39" s="21"/>
      <c r="I39" s="17"/>
    </row>
    <row r="40" spans="1:9">
      <c r="A40" s="377"/>
      <c r="B40" s="92" t="s">
        <v>257</v>
      </c>
      <c r="C40" s="377"/>
      <c r="D40" s="385"/>
      <c r="E40" s="90"/>
      <c r="F40" s="90"/>
      <c r="G40" s="91">
        <v>2467.5700000000002</v>
      </c>
      <c r="H40" s="21"/>
      <c r="I40" s="17"/>
    </row>
    <row r="41" spans="1:9">
      <c r="A41" s="377"/>
      <c r="B41" s="92" t="s">
        <v>258</v>
      </c>
      <c r="C41" s="377"/>
      <c r="D41" s="385"/>
      <c r="E41" s="90"/>
      <c r="F41" s="90"/>
      <c r="G41" s="91">
        <v>13471.05</v>
      </c>
      <c r="H41" s="21"/>
      <c r="I41" s="17"/>
    </row>
    <row r="42" spans="1:9">
      <c r="A42" s="377"/>
      <c r="B42" s="92" t="s">
        <v>259</v>
      </c>
      <c r="C42" s="377"/>
      <c r="D42" s="385"/>
      <c r="E42" s="90"/>
      <c r="F42" s="90"/>
      <c r="G42" s="91">
        <v>9588.33</v>
      </c>
      <c r="H42" s="21"/>
      <c r="I42" s="17"/>
    </row>
    <row r="43" spans="1:9">
      <c r="A43" s="377"/>
      <c r="B43" s="92" t="s">
        <v>260</v>
      </c>
      <c r="C43" s="377"/>
      <c r="D43" s="385"/>
      <c r="E43" s="90"/>
      <c r="F43" s="90"/>
      <c r="G43" s="91">
        <v>6829.19</v>
      </c>
      <c r="H43" s="21"/>
      <c r="I43" s="17"/>
    </row>
    <row r="44" spans="1:9">
      <c r="A44" s="377"/>
      <c r="B44" s="92" t="s">
        <v>261</v>
      </c>
      <c r="C44" s="377"/>
      <c r="D44" s="385"/>
      <c r="E44" s="90"/>
      <c r="F44" s="90"/>
      <c r="G44" s="91">
        <v>4898.21</v>
      </c>
      <c r="H44" s="21"/>
      <c r="I44" s="17"/>
    </row>
    <row r="45" spans="1:9">
      <c r="A45" s="377"/>
      <c r="B45" s="92" t="s">
        <v>262</v>
      </c>
      <c r="C45" s="377"/>
      <c r="D45" s="385"/>
      <c r="E45" s="90"/>
      <c r="F45" s="90"/>
      <c r="G45" s="91">
        <v>5063.17</v>
      </c>
      <c r="H45" s="21"/>
      <c r="I45" s="17"/>
    </row>
    <row r="46" spans="1:9">
      <c r="A46" s="377"/>
      <c r="B46" s="92" t="s">
        <v>263</v>
      </c>
      <c r="C46" s="377"/>
      <c r="D46" s="385"/>
      <c r="E46" s="90"/>
      <c r="F46" s="90"/>
      <c r="G46" s="91">
        <v>4311.41</v>
      </c>
      <c r="H46" s="21"/>
      <c r="I46" s="17"/>
    </row>
    <row r="47" spans="1:9">
      <c r="A47" s="377"/>
      <c r="B47" s="92" t="s">
        <v>264</v>
      </c>
      <c r="C47" s="377"/>
      <c r="D47" s="385"/>
      <c r="E47" s="90"/>
      <c r="F47" s="90"/>
      <c r="G47" s="91">
        <v>10108.39</v>
      </c>
      <c r="H47" s="21"/>
      <c r="I47" s="17"/>
    </row>
    <row r="48" spans="1:9">
      <c r="A48" s="377"/>
      <c r="B48" s="92" t="s">
        <v>230</v>
      </c>
      <c r="C48" s="377"/>
      <c r="D48" s="385"/>
      <c r="E48" s="90"/>
      <c r="F48" s="90"/>
      <c r="G48" s="91">
        <v>6870.04</v>
      </c>
      <c r="H48" s="21"/>
      <c r="I48" s="17"/>
    </row>
    <row r="49" spans="1:9">
      <c r="A49" s="377"/>
      <c r="B49" s="92" t="s">
        <v>265</v>
      </c>
      <c r="C49" s="377"/>
      <c r="D49" s="385"/>
      <c r="E49" s="90"/>
      <c r="F49" s="90"/>
      <c r="G49" s="91">
        <v>4597.3</v>
      </c>
      <c r="H49" s="21"/>
      <c r="I49" s="17"/>
    </row>
    <row r="50" spans="1:9">
      <c r="A50" s="377"/>
      <c r="B50" s="92" t="s">
        <v>266</v>
      </c>
      <c r="C50" s="377"/>
      <c r="D50" s="385"/>
      <c r="E50" s="90"/>
      <c r="F50" s="90"/>
      <c r="G50" s="91">
        <v>3506.19</v>
      </c>
      <c r="H50" s="21"/>
      <c r="I50" s="17"/>
    </row>
    <row r="51" spans="1:9">
      <c r="A51" s="377"/>
      <c r="B51" s="92" t="s">
        <v>267</v>
      </c>
      <c r="C51" s="377"/>
      <c r="D51" s="385"/>
      <c r="E51" s="90"/>
      <c r="F51" s="90"/>
      <c r="G51" s="91">
        <v>3444.84</v>
      </c>
      <c r="H51" s="21"/>
      <c r="I51" s="17"/>
    </row>
    <row r="52" spans="1:9">
      <c r="A52" s="377"/>
      <c r="B52" s="92" t="s">
        <v>268</v>
      </c>
      <c r="C52" s="377"/>
      <c r="D52" s="385"/>
      <c r="E52" s="90"/>
      <c r="F52" s="90"/>
      <c r="G52" s="91">
        <v>4191.0200000000004</v>
      </c>
      <c r="H52" s="21"/>
      <c r="I52" s="17"/>
    </row>
    <row r="53" spans="1:9">
      <c r="A53" s="377"/>
      <c r="B53" s="92" t="s">
        <v>79</v>
      </c>
      <c r="C53" s="377"/>
      <c r="D53" s="385"/>
      <c r="E53" s="90"/>
      <c r="F53" s="90"/>
      <c r="G53" s="91">
        <v>8382.0300000000007</v>
      </c>
      <c r="H53" s="21"/>
      <c r="I53" s="17"/>
    </row>
    <row r="54" spans="1:9">
      <c r="A54" s="377"/>
      <c r="B54" s="92" t="s">
        <v>80</v>
      </c>
      <c r="C54" s="377"/>
      <c r="D54" s="385"/>
      <c r="E54" s="90"/>
      <c r="F54" s="90"/>
      <c r="G54" s="91">
        <v>8364.6299999999992</v>
      </c>
      <c r="H54" s="21"/>
      <c r="I54" s="17"/>
    </row>
    <row r="55" spans="1:9">
      <c r="A55" s="377"/>
      <c r="B55" s="92" t="s">
        <v>81</v>
      </c>
      <c r="C55" s="377"/>
      <c r="D55" s="385"/>
      <c r="E55" s="90"/>
      <c r="F55" s="90"/>
      <c r="G55" s="91">
        <v>9194.57</v>
      </c>
      <c r="H55" s="21"/>
      <c r="I55" s="17"/>
    </row>
    <row r="56" spans="1:9">
      <c r="A56" s="377"/>
      <c r="B56" s="92" t="s">
        <v>82</v>
      </c>
      <c r="C56" s="377"/>
      <c r="D56" s="385"/>
      <c r="E56" s="90"/>
      <c r="F56" s="90"/>
      <c r="G56" s="91">
        <v>7012.37</v>
      </c>
      <c r="H56" s="21"/>
      <c r="I56" s="17"/>
    </row>
    <row r="57" spans="1:9">
      <c r="A57" s="377"/>
      <c r="B57" s="92" t="s">
        <v>83</v>
      </c>
      <c r="C57" s="377"/>
      <c r="D57" s="385"/>
      <c r="E57" s="90"/>
      <c r="F57" s="90"/>
      <c r="G57" s="91">
        <v>13740.15</v>
      </c>
      <c r="H57" s="21"/>
      <c r="I57" s="17"/>
    </row>
    <row r="58" spans="1:9" ht="30">
      <c r="A58" s="377"/>
      <c r="B58" s="86" t="s">
        <v>84</v>
      </c>
      <c r="C58" s="377"/>
      <c r="D58" s="385"/>
      <c r="E58" s="90"/>
      <c r="F58" s="90"/>
      <c r="G58" s="91"/>
      <c r="H58" s="21"/>
      <c r="I58" s="17"/>
    </row>
    <row r="59" spans="1:9">
      <c r="A59" s="377"/>
      <c r="B59" s="92" t="s">
        <v>26</v>
      </c>
      <c r="C59" s="377"/>
      <c r="D59" s="385"/>
      <c r="E59" s="90"/>
      <c r="F59" s="90"/>
      <c r="G59" s="322">
        <v>1035.8</v>
      </c>
      <c r="H59" s="21"/>
      <c r="I59" s="17"/>
    </row>
    <row r="60" spans="1:9">
      <c r="A60" s="377"/>
      <c r="B60" s="92" t="s">
        <v>27</v>
      </c>
      <c r="C60" s="377"/>
      <c r="D60" s="385"/>
      <c r="E60" s="90"/>
      <c r="F60" s="90"/>
      <c r="G60" s="91">
        <v>21130.400000000001</v>
      </c>
      <c r="H60" s="21"/>
      <c r="I60" s="17"/>
    </row>
    <row r="61" spans="1:9">
      <c r="A61" s="377"/>
      <c r="B61" s="92" t="s">
        <v>28</v>
      </c>
      <c r="C61" s="377"/>
      <c r="D61" s="385"/>
      <c r="E61" s="90"/>
      <c r="F61" s="90"/>
      <c r="G61" s="91">
        <v>66246.97</v>
      </c>
      <c r="H61" s="21"/>
      <c r="I61" s="17"/>
    </row>
    <row r="62" spans="1:9">
      <c r="A62" s="377"/>
      <c r="B62" s="92" t="s">
        <v>29</v>
      </c>
      <c r="C62" s="377"/>
      <c r="D62" s="385"/>
      <c r="E62" s="90"/>
      <c r="F62" s="90"/>
      <c r="G62" s="91">
        <v>3271.7</v>
      </c>
      <c r="H62" s="21"/>
      <c r="I62" s="17"/>
    </row>
    <row r="63" spans="1:9" ht="60">
      <c r="A63" s="377"/>
      <c r="B63" s="92" t="s">
        <v>30</v>
      </c>
      <c r="C63" s="377"/>
      <c r="D63" s="385"/>
      <c r="E63" s="90"/>
      <c r="F63" s="90"/>
      <c r="G63" s="91"/>
      <c r="H63" s="21"/>
      <c r="I63" s="17"/>
    </row>
    <row r="64" spans="1:9">
      <c r="A64" s="377"/>
      <c r="B64" s="92" t="s">
        <v>246</v>
      </c>
      <c r="C64" s="377"/>
      <c r="D64" s="385"/>
      <c r="E64" s="90"/>
      <c r="F64" s="90"/>
      <c r="G64" s="91">
        <v>23641.65</v>
      </c>
      <c r="H64" s="21"/>
      <c r="I64" s="17"/>
    </row>
    <row r="65" spans="1:9">
      <c r="A65" s="377"/>
      <c r="B65" s="92" t="s">
        <v>247</v>
      </c>
      <c r="C65" s="377"/>
      <c r="D65" s="385"/>
      <c r="E65" s="90"/>
      <c r="F65" s="90"/>
      <c r="G65" s="91">
        <v>15130.67</v>
      </c>
      <c r="H65" s="21"/>
      <c r="I65" s="17"/>
    </row>
    <row r="66" spans="1:9">
      <c r="A66" s="377"/>
      <c r="B66" s="92" t="s">
        <v>248</v>
      </c>
      <c r="C66" s="377"/>
      <c r="D66" s="385"/>
      <c r="E66" s="90"/>
      <c r="F66" s="90"/>
      <c r="G66" s="91">
        <v>9553.41</v>
      </c>
      <c r="H66" s="21"/>
      <c r="I66" s="17"/>
    </row>
    <row r="67" spans="1:9">
      <c r="A67" s="377"/>
      <c r="B67" s="92" t="s">
        <v>249</v>
      </c>
      <c r="C67" s="377"/>
      <c r="D67" s="385"/>
      <c r="E67" s="90"/>
      <c r="F67" s="90"/>
      <c r="G67" s="91">
        <v>6181</v>
      </c>
      <c r="H67" s="21"/>
      <c r="I67" s="17"/>
    </row>
    <row r="68" spans="1:9">
      <c r="A68" s="377"/>
      <c r="B68" s="92" t="s">
        <v>250</v>
      </c>
      <c r="C68" s="377"/>
      <c r="D68" s="385"/>
      <c r="E68" s="90"/>
      <c r="F68" s="90"/>
      <c r="G68" s="91">
        <v>3992.95</v>
      </c>
      <c r="H68" s="21"/>
      <c r="I68" s="17"/>
    </row>
    <row r="69" spans="1:9">
      <c r="A69" s="377"/>
      <c r="B69" s="92" t="s">
        <v>251</v>
      </c>
      <c r="C69" s="377"/>
      <c r="D69" s="385"/>
      <c r="E69" s="90"/>
      <c r="F69" s="90"/>
      <c r="G69" s="91">
        <v>2747.4</v>
      </c>
      <c r="H69" s="21"/>
      <c r="I69" s="17"/>
    </row>
    <row r="70" spans="1:9">
      <c r="A70" s="377"/>
      <c r="B70" s="92" t="s">
        <v>252</v>
      </c>
      <c r="C70" s="377"/>
      <c r="D70" s="385"/>
      <c r="E70" s="90"/>
      <c r="F70" s="90"/>
      <c r="G70" s="91">
        <v>1946.31</v>
      </c>
      <c r="H70" s="21"/>
      <c r="I70" s="17"/>
    </row>
    <row r="71" spans="1:9">
      <c r="A71" s="377"/>
      <c r="B71" s="92" t="s">
        <v>253</v>
      </c>
      <c r="C71" s="377"/>
      <c r="D71" s="385"/>
      <c r="E71" s="90"/>
      <c r="F71" s="90"/>
      <c r="G71" s="91">
        <v>1390.28</v>
      </c>
      <c r="H71" s="21"/>
      <c r="I71" s="17"/>
    </row>
    <row r="72" spans="1:9">
      <c r="A72" s="377"/>
      <c r="B72" s="92" t="s">
        <v>254</v>
      </c>
      <c r="C72" s="377"/>
      <c r="D72" s="385"/>
      <c r="E72" s="90"/>
      <c r="F72" s="90"/>
      <c r="G72" s="91">
        <v>1066.79</v>
      </c>
      <c r="H72" s="21"/>
      <c r="I72" s="17"/>
    </row>
    <row r="73" spans="1:9">
      <c r="A73" s="377"/>
      <c r="B73" s="92" t="s">
        <v>255</v>
      </c>
      <c r="C73" s="377"/>
      <c r="D73" s="385"/>
      <c r="E73" s="90"/>
      <c r="F73" s="90"/>
      <c r="G73" s="91">
        <v>1184.6400000000001</v>
      </c>
      <c r="H73" s="21"/>
      <c r="I73" s="17"/>
    </row>
    <row r="74" spans="1:9">
      <c r="A74" s="377"/>
      <c r="B74" s="92" t="s">
        <v>256</v>
      </c>
      <c r="C74" s="377"/>
      <c r="D74" s="385"/>
      <c r="E74" s="90"/>
      <c r="F74" s="90"/>
      <c r="G74" s="91">
        <v>1259.4000000000001</v>
      </c>
      <c r="H74" s="21"/>
      <c r="I74" s="17"/>
    </row>
    <row r="75" spans="1:9">
      <c r="A75" s="377"/>
      <c r="B75" s="92" t="s">
        <v>257</v>
      </c>
      <c r="C75" s="377"/>
      <c r="D75" s="385"/>
      <c r="E75" s="90"/>
      <c r="F75" s="90"/>
      <c r="G75" s="91">
        <v>1233.79</v>
      </c>
      <c r="H75" s="21"/>
      <c r="I75" s="17"/>
    </row>
    <row r="76" spans="1:9">
      <c r="A76" s="377"/>
      <c r="B76" s="92" t="s">
        <v>258</v>
      </c>
      <c r="C76" s="377"/>
      <c r="D76" s="385"/>
      <c r="E76" s="90"/>
      <c r="F76" s="90"/>
      <c r="G76" s="91">
        <v>6735.53</v>
      </c>
      <c r="H76" s="21"/>
      <c r="I76" s="17"/>
    </row>
    <row r="77" spans="1:9">
      <c r="A77" s="377"/>
      <c r="B77" s="92" t="s">
        <v>259</v>
      </c>
      <c r="C77" s="377"/>
      <c r="D77" s="385"/>
      <c r="E77" s="90"/>
      <c r="F77" s="90"/>
      <c r="G77" s="91">
        <v>4794.16</v>
      </c>
      <c r="H77" s="21"/>
      <c r="I77" s="17"/>
    </row>
    <row r="78" spans="1:9">
      <c r="A78" s="377"/>
      <c r="B78" s="92" t="s">
        <v>260</v>
      </c>
      <c r="C78" s="377"/>
      <c r="D78" s="385"/>
      <c r="E78" s="90"/>
      <c r="F78" s="90"/>
      <c r="G78" s="91">
        <v>3414.59</v>
      </c>
      <c r="H78" s="21"/>
      <c r="I78" s="17"/>
    </row>
    <row r="79" spans="1:9">
      <c r="A79" s="377"/>
      <c r="B79" s="92" t="s">
        <v>261</v>
      </c>
      <c r="C79" s="377"/>
      <c r="D79" s="385"/>
      <c r="E79" s="90"/>
      <c r="F79" s="90"/>
      <c r="G79" s="91">
        <v>2449.11</v>
      </c>
      <c r="H79" s="21"/>
      <c r="I79" s="17"/>
    </row>
    <row r="80" spans="1:9">
      <c r="A80" s="377"/>
      <c r="B80" s="92" t="s">
        <v>262</v>
      </c>
      <c r="C80" s="377"/>
      <c r="D80" s="385"/>
      <c r="E80" s="90"/>
      <c r="F80" s="90"/>
      <c r="G80" s="91">
        <v>2531.58</v>
      </c>
      <c r="H80" s="21"/>
      <c r="I80" s="17"/>
    </row>
    <row r="81" spans="1:9">
      <c r="A81" s="377"/>
      <c r="B81" s="92" t="s">
        <v>263</v>
      </c>
      <c r="C81" s="377"/>
      <c r="D81" s="385"/>
      <c r="E81" s="90"/>
      <c r="F81" s="90"/>
      <c r="G81" s="91">
        <v>2155.71</v>
      </c>
      <c r="H81" s="21"/>
      <c r="I81" s="17"/>
    </row>
    <row r="82" spans="1:9">
      <c r="A82" s="377"/>
      <c r="B82" s="92" t="s">
        <v>264</v>
      </c>
      <c r="C82" s="377"/>
      <c r="D82" s="385"/>
      <c r="E82" s="90"/>
      <c r="F82" s="90"/>
      <c r="G82" s="91">
        <v>5054.2</v>
      </c>
      <c r="H82" s="21"/>
      <c r="I82" s="17"/>
    </row>
    <row r="83" spans="1:9">
      <c r="A83" s="377"/>
      <c r="B83" s="92" t="s">
        <v>230</v>
      </c>
      <c r="C83" s="377"/>
      <c r="D83" s="385"/>
      <c r="E83" s="90"/>
      <c r="F83" s="90"/>
      <c r="G83" s="91">
        <v>3435.02</v>
      </c>
      <c r="H83" s="21"/>
      <c r="I83" s="17"/>
    </row>
    <row r="84" spans="1:9">
      <c r="A84" s="377"/>
      <c r="B84" s="92" t="s">
        <v>265</v>
      </c>
      <c r="C84" s="377"/>
      <c r="D84" s="385"/>
      <c r="E84" s="90"/>
      <c r="F84" s="90"/>
      <c r="G84" s="91">
        <v>2298.65</v>
      </c>
      <c r="H84" s="21"/>
      <c r="I84" s="17"/>
    </row>
    <row r="85" spans="1:9">
      <c r="A85" s="377"/>
      <c r="B85" s="92" t="s">
        <v>266</v>
      </c>
      <c r="C85" s="377"/>
      <c r="D85" s="385"/>
      <c r="E85" s="90"/>
      <c r="F85" s="90"/>
      <c r="G85" s="91">
        <v>1753.09</v>
      </c>
      <c r="H85" s="21"/>
      <c r="I85" s="17"/>
    </row>
    <row r="86" spans="1:9">
      <c r="A86" s="377"/>
      <c r="B86" s="92" t="s">
        <v>267</v>
      </c>
      <c r="C86" s="377"/>
      <c r="D86" s="385"/>
      <c r="E86" s="90"/>
      <c r="F86" s="90"/>
      <c r="G86" s="91">
        <v>1722.42</v>
      </c>
      <c r="H86" s="21"/>
      <c r="I86" s="17"/>
    </row>
    <row r="87" spans="1:9">
      <c r="A87" s="377"/>
      <c r="B87" s="92" t="s">
        <v>268</v>
      </c>
      <c r="C87" s="377"/>
      <c r="D87" s="385"/>
      <c r="E87" s="90"/>
      <c r="F87" s="90"/>
      <c r="G87" s="91">
        <v>2095.5100000000002</v>
      </c>
      <c r="H87" s="21"/>
      <c r="I87" s="17"/>
    </row>
    <row r="88" spans="1:9">
      <c r="A88" s="377"/>
      <c r="B88" s="92" t="s">
        <v>79</v>
      </c>
      <c r="C88" s="377"/>
      <c r="D88" s="385"/>
      <c r="E88" s="90"/>
      <c r="F88" s="90"/>
      <c r="G88" s="91">
        <v>4191.0200000000004</v>
      </c>
      <c r="H88" s="21"/>
      <c r="I88" s="17"/>
    </row>
    <row r="89" spans="1:9">
      <c r="A89" s="377"/>
      <c r="B89" s="92" t="s">
        <v>80</v>
      </c>
      <c r="C89" s="377"/>
      <c r="D89" s="385"/>
      <c r="E89" s="90"/>
      <c r="F89" s="90"/>
      <c r="G89" s="91">
        <v>4182.3100000000004</v>
      </c>
      <c r="H89" s="21"/>
      <c r="I89" s="17"/>
    </row>
    <row r="90" spans="1:9">
      <c r="A90" s="377"/>
      <c r="B90" s="92" t="s">
        <v>81</v>
      </c>
      <c r="C90" s="377"/>
      <c r="D90" s="385"/>
      <c r="E90" s="90"/>
      <c r="F90" s="90"/>
      <c r="G90" s="91">
        <v>4597.29</v>
      </c>
      <c r="H90" s="21"/>
      <c r="I90" s="17"/>
    </row>
    <row r="91" spans="1:9">
      <c r="A91" s="377"/>
      <c r="B91" s="92" t="s">
        <v>82</v>
      </c>
      <c r="C91" s="377"/>
      <c r="D91" s="385"/>
      <c r="E91" s="90"/>
      <c r="F91" s="90"/>
      <c r="G91" s="91">
        <v>3506.18</v>
      </c>
      <c r="H91" s="21"/>
      <c r="I91" s="17"/>
    </row>
    <row r="92" spans="1:9">
      <c r="A92" s="377"/>
      <c r="B92" s="92" t="s">
        <v>83</v>
      </c>
      <c r="C92" s="378"/>
      <c r="D92" s="386"/>
      <c r="E92" s="90"/>
      <c r="F92" s="90"/>
      <c r="G92" s="91">
        <v>6870.07</v>
      </c>
      <c r="H92" s="21"/>
      <c r="I92" s="17"/>
    </row>
    <row r="93" spans="1:9">
      <c r="A93" s="377"/>
      <c r="B93" s="89" t="s">
        <v>76</v>
      </c>
      <c r="C93" s="379" t="s">
        <v>31</v>
      </c>
      <c r="D93" s="384" t="s">
        <v>32</v>
      </c>
      <c r="E93" s="90"/>
      <c r="F93" s="90"/>
      <c r="G93" s="91">
        <v>250.92</v>
      </c>
      <c r="H93" s="21"/>
      <c r="I93" s="17"/>
    </row>
    <row r="94" spans="1:9" ht="30">
      <c r="A94" s="377"/>
      <c r="B94" s="84" t="s">
        <v>17</v>
      </c>
      <c r="C94" s="380"/>
      <c r="D94" s="385"/>
      <c r="E94" s="90"/>
      <c r="F94" s="90"/>
      <c r="G94" s="91">
        <v>70.91</v>
      </c>
      <c r="H94" s="21"/>
      <c r="I94" s="17"/>
    </row>
    <row r="95" spans="1:9" ht="30">
      <c r="A95" s="377"/>
      <c r="B95" s="84" t="s">
        <v>22</v>
      </c>
      <c r="C95" s="380"/>
      <c r="D95" s="385"/>
      <c r="E95" s="90"/>
      <c r="F95" s="90"/>
      <c r="G95" s="91"/>
      <c r="H95" s="21"/>
      <c r="I95" s="17"/>
    </row>
    <row r="96" spans="1:9">
      <c r="A96" s="377"/>
      <c r="B96" s="84" t="s">
        <v>23</v>
      </c>
      <c r="C96" s="380"/>
      <c r="D96" s="385"/>
      <c r="E96" s="90"/>
      <c r="F96" s="90"/>
      <c r="G96" s="91">
        <v>50.09</v>
      </c>
      <c r="H96" s="21"/>
      <c r="I96" s="17"/>
    </row>
    <row r="97" spans="1:9" ht="45">
      <c r="A97" s="377"/>
      <c r="B97" s="84" t="s">
        <v>77</v>
      </c>
      <c r="C97" s="380"/>
      <c r="D97" s="385"/>
      <c r="E97" s="90"/>
      <c r="F97" s="90"/>
      <c r="G97" s="91"/>
      <c r="H97" s="21"/>
      <c r="I97" s="17"/>
    </row>
    <row r="98" spans="1:9" ht="30">
      <c r="A98" s="377"/>
      <c r="B98" s="84" t="s">
        <v>24</v>
      </c>
      <c r="C98" s="380"/>
      <c r="D98" s="385"/>
      <c r="E98" s="90"/>
      <c r="F98" s="90"/>
      <c r="G98" s="91">
        <v>129.91999999999999</v>
      </c>
      <c r="H98" s="21"/>
      <c r="I98" s="17"/>
    </row>
    <row r="99" spans="1:9" ht="30">
      <c r="A99" s="377"/>
      <c r="B99" s="89" t="s">
        <v>78</v>
      </c>
      <c r="C99" s="380"/>
      <c r="D99" s="385"/>
      <c r="E99" s="90"/>
      <c r="F99" s="90"/>
      <c r="G99" s="91">
        <v>250.92</v>
      </c>
      <c r="H99" s="21"/>
      <c r="I99" s="17"/>
    </row>
    <row r="100" spans="1:9" ht="30">
      <c r="A100" s="377"/>
      <c r="B100" s="84" t="s">
        <v>17</v>
      </c>
      <c r="C100" s="380"/>
      <c r="D100" s="385"/>
      <c r="E100" s="90"/>
      <c r="F100" s="90"/>
      <c r="G100" s="91">
        <v>70.91</v>
      </c>
      <c r="H100" s="21"/>
      <c r="I100" s="17"/>
    </row>
    <row r="101" spans="1:9" ht="30">
      <c r="A101" s="377"/>
      <c r="B101" s="84" t="s">
        <v>22</v>
      </c>
      <c r="C101" s="380"/>
      <c r="D101" s="385"/>
      <c r="E101" s="90"/>
      <c r="F101" s="90"/>
      <c r="G101" s="91"/>
      <c r="H101" s="21"/>
      <c r="I101" s="17"/>
    </row>
    <row r="102" spans="1:9">
      <c r="A102" s="377"/>
      <c r="B102" s="84" t="s">
        <v>23</v>
      </c>
      <c r="C102" s="380"/>
      <c r="D102" s="385"/>
      <c r="E102" s="90"/>
      <c r="F102" s="90"/>
      <c r="G102" s="91">
        <v>50.09</v>
      </c>
      <c r="H102" s="21"/>
      <c r="I102" s="17"/>
    </row>
    <row r="103" spans="1:9" ht="45">
      <c r="A103" s="377"/>
      <c r="B103" s="84" t="s">
        <v>77</v>
      </c>
      <c r="C103" s="380"/>
      <c r="D103" s="385"/>
      <c r="E103" s="90"/>
      <c r="F103" s="90"/>
      <c r="G103" s="91"/>
      <c r="H103" s="21"/>
      <c r="I103" s="17"/>
    </row>
    <row r="104" spans="1:9" ht="30">
      <c r="A104" s="377"/>
      <c r="B104" s="84" t="s">
        <v>24</v>
      </c>
      <c r="C104" s="380"/>
      <c r="D104" s="385"/>
      <c r="E104" s="90"/>
      <c r="F104" s="90"/>
      <c r="G104" s="91">
        <v>129.91999999999999</v>
      </c>
      <c r="H104" s="21"/>
      <c r="I104" s="17"/>
    </row>
    <row r="105" spans="1:9" ht="30">
      <c r="A105" s="377"/>
      <c r="B105" s="86" t="s">
        <v>25</v>
      </c>
      <c r="C105" s="380"/>
      <c r="D105" s="385"/>
      <c r="E105" s="90"/>
      <c r="F105" s="90"/>
      <c r="G105" s="93"/>
      <c r="H105" s="21"/>
      <c r="I105" s="17"/>
    </row>
    <row r="106" spans="1:9">
      <c r="A106" s="377"/>
      <c r="B106" s="92" t="s">
        <v>26</v>
      </c>
      <c r="C106" s="380"/>
      <c r="D106" s="385"/>
      <c r="E106" s="90"/>
      <c r="F106" s="90"/>
      <c r="G106" s="93">
        <v>2071.5983778593863</v>
      </c>
      <c r="H106" s="21"/>
      <c r="I106" s="17"/>
    </row>
    <row r="107" spans="1:9">
      <c r="A107" s="377"/>
      <c r="B107" s="92" t="s">
        <v>27</v>
      </c>
      <c r="C107" s="380"/>
      <c r="D107" s="385"/>
      <c r="E107" s="90"/>
      <c r="F107" s="90"/>
      <c r="G107" s="93">
        <v>42260.804482499996</v>
      </c>
      <c r="H107" s="21"/>
      <c r="I107" s="17"/>
    </row>
    <row r="108" spans="1:9">
      <c r="A108" s="377"/>
      <c r="B108" s="92" t="s">
        <v>28</v>
      </c>
      <c r="C108" s="380"/>
      <c r="D108" s="385"/>
      <c r="E108" s="90"/>
      <c r="F108" s="90"/>
      <c r="G108" s="91">
        <v>132493.94</v>
      </c>
      <c r="H108" s="21"/>
      <c r="I108" s="17"/>
    </row>
    <row r="109" spans="1:9">
      <c r="A109" s="377"/>
      <c r="B109" s="92" t="s">
        <v>29</v>
      </c>
      <c r="C109" s="380"/>
      <c r="D109" s="385"/>
      <c r="E109" s="90"/>
      <c r="F109" s="90"/>
      <c r="G109" s="91">
        <v>6543.39</v>
      </c>
      <c r="H109" s="21"/>
      <c r="I109" s="17"/>
    </row>
    <row r="110" spans="1:9" ht="60">
      <c r="A110" s="377"/>
      <c r="B110" s="92" t="s">
        <v>30</v>
      </c>
      <c r="C110" s="380"/>
      <c r="D110" s="385"/>
      <c r="E110" s="90"/>
      <c r="F110" s="90"/>
      <c r="G110" s="93"/>
      <c r="H110" s="21"/>
      <c r="I110" s="17"/>
    </row>
    <row r="111" spans="1:9">
      <c r="A111" s="377"/>
      <c r="B111" s="92" t="s">
        <v>246</v>
      </c>
      <c r="C111" s="380"/>
      <c r="D111" s="385"/>
      <c r="E111" s="90"/>
      <c r="F111" s="90"/>
      <c r="G111" s="91">
        <v>47283.31</v>
      </c>
      <c r="H111" s="21"/>
      <c r="I111" s="17"/>
    </row>
    <row r="112" spans="1:9">
      <c r="A112" s="377"/>
      <c r="B112" s="92" t="s">
        <v>247</v>
      </c>
      <c r="C112" s="380"/>
      <c r="D112" s="385"/>
      <c r="E112" s="90"/>
      <c r="F112" s="90"/>
      <c r="G112" s="91">
        <v>30261.34</v>
      </c>
      <c r="H112" s="21"/>
      <c r="I112" s="17"/>
    </row>
    <row r="113" spans="1:9">
      <c r="A113" s="377"/>
      <c r="B113" s="92" t="s">
        <v>248</v>
      </c>
      <c r="C113" s="380"/>
      <c r="D113" s="385"/>
      <c r="E113" s="90"/>
      <c r="F113" s="90"/>
      <c r="G113" s="91">
        <v>19106.82</v>
      </c>
      <c r="H113" s="21"/>
      <c r="I113" s="17"/>
    </row>
    <row r="114" spans="1:9">
      <c r="A114" s="377"/>
      <c r="B114" s="92" t="s">
        <v>249</v>
      </c>
      <c r="C114" s="380"/>
      <c r="D114" s="385"/>
      <c r="E114" s="90"/>
      <c r="F114" s="90"/>
      <c r="G114" s="91">
        <v>12362</v>
      </c>
      <c r="H114" s="21"/>
      <c r="I114" s="17"/>
    </row>
    <row r="115" spans="1:9">
      <c r="A115" s="377"/>
      <c r="B115" s="92" t="s">
        <v>250</v>
      </c>
      <c r="C115" s="380"/>
      <c r="D115" s="385"/>
      <c r="E115" s="90"/>
      <c r="F115" s="90"/>
      <c r="G115" s="91">
        <v>7985.91</v>
      </c>
      <c r="H115" s="21"/>
      <c r="I115" s="17"/>
    </row>
    <row r="116" spans="1:9">
      <c r="A116" s="377"/>
      <c r="B116" s="92" t="s">
        <v>251</v>
      </c>
      <c r="C116" s="380"/>
      <c r="D116" s="385"/>
      <c r="E116" s="90"/>
      <c r="F116" s="90"/>
      <c r="G116" s="91">
        <v>5494.8</v>
      </c>
      <c r="H116" s="21"/>
      <c r="I116" s="17"/>
    </row>
    <row r="117" spans="1:9">
      <c r="A117" s="377"/>
      <c r="B117" s="92" t="s">
        <v>252</v>
      </c>
      <c r="C117" s="380"/>
      <c r="D117" s="385"/>
      <c r="E117" s="90"/>
      <c r="F117" s="90"/>
      <c r="G117" s="91">
        <v>3892.62</v>
      </c>
      <c r="H117" s="21"/>
      <c r="I117" s="17"/>
    </row>
    <row r="118" spans="1:9">
      <c r="A118" s="377"/>
      <c r="B118" s="92" t="s">
        <v>253</v>
      </c>
      <c r="C118" s="380"/>
      <c r="D118" s="385"/>
      <c r="E118" s="90"/>
      <c r="F118" s="90"/>
      <c r="G118" s="91">
        <v>2780.55</v>
      </c>
      <c r="H118" s="21"/>
      <c r="I118" s="17"/>
    </row>
    <row r="119" spans="1:9">
      <c r="A119" s="377"/>
      <c r="B119" s="92" t="s">
        <v>254</v>
      </c>
      <c r="C119" s="380"/>
      <c r="D119" s="385"/>
      <c r="E119" s="90"/>
      <c r="F119" s="90"/>
      <c r="G119" s="91">
        <v>2133.58</v>
      </c>
      <c r="H119" s="21"/>
      <c r="I119" s="17"/>
    </row>
    <row r="120" spans="1:9">
      <c r="A120" s="377"/>
      <c r="B120" s="92" t="s">
        <v>255</v>
      </c>
      <c r="C120" s="380"/>
      <c r="D120" s="385"/>
      <c r="E120" s="90"/>
      <c r="F120" s="90"/>
      <c r="G120" s="91">
        <v>2369.27</v>
      </c>
      <c r="H120" s="21"/>
      <c r="I120" s="17"/>
    </row>
    <row r="121" spans="1:9">
      <c r="A121" s="377"/>
      <c r="B121" s="92" t="s">
        <v>256</v>
      </c>
      <c r="C121" s="380"/>
      <c r="D121" s="385"/>
      <c r="E121" s="90"/>
      <c r="F121" s="90"/>
      <c r="G121" s="91">
        <v>2518.8000000000002</v>
      </c>
      <c r="H121" s="21"/>
      <c r="I121" s="17"/>
    </row>
    <row r="122" spans="1:9">
      <c r="A122" s="377"/>
      <c r="B122" s="92" t="s">
        <v>257</v>
      </c>
      <c r="C122" s="380"/>
      <c r="D122" s="385"/>
      <c r="E122" s="90"/>
      <c r="F122" s="90"/>
      <c r="G122" s="91">
        <v>2467.5700000000002</v>
      </c>
      <c r="H122" s="21"/>
      <c r="I122" s="17"/>
    </row>
    <row r="123" spans="1:9">
      <c r="A123" s="377"/>
      <c r="B123" s="92" t="s">
        <v>258</v>
      </c>
      <c r="C123" s="380"/>
      <c r="D123" s="385"/>
      <c r="E123" s="90"/>
      <c r="F123" s="90"/>
      <c r="G123" s="91">
        <v>13471.05</v>
      </c>
      <c r="H123" s="21"/>
      <c r="I123" s="17"/>
    </row>
    <row r="124" spans="1:9">
      <c r="A124" s="377"/>
      <c r="B124" s="92" t="s">
        <v>259</v>
      </c>
      <c r="C124" s="380"/>
      <c r="D124" s="385"/>
      <c r="E124" s="90"/>
      <c r="F124" s="90"/>
      <c r="G124" s="91">
        <v>9588.33</v>
      </c>
      <c r="H124" s="21"/>
      <c r="I124" s="17"/>
    </row>
    <row r="125" spans="1:9">
      <c r="A125" s="377"/>
      <c r="B125" s="92" t="s">
        <v>260</v>
      </c>
      <c r="C125" s="380"/>
      <c r="D125" s="385"/>
      <c r="E125" s="90"/>
      <c r="F125" s="90"/>
      <c r="G125" s="91">
        <v>6829.19</v>
      </c>
      <c r="H125" s="21"/>
      <c r="I125" s="17"/>
    </row>
    <row r="126" spans="1:9">
      <c r="A126" s="377"/>
      <c r="B126" s="92" t="s">
        <v>261</v>
      </c>
      <c r="C126" s="380"/>
      <c r="D126" s="385"/>
      <c r="E126" s="90"/>
      <c r="F126" s="90"/>
      <c r="G126" s="91">
        <v>4898.21</v>
      </c>
      <c r="H126" s="21"/>
      <c r="I126" s="17"/>
    </row>
    <row r="127" spans="1:9">
      <c r="A127" s="377"/>
      <c r="B127" s="92" t="s">
        <v>262</v>
      </c>
      <c r="C127" s="380"/>
      <c r="D127" s="385"/>
      <c r="E127" s="90"/>
      <c r="F127" s="90"/>
      <c r="G127" s="91">
        <v>5063.17</v>
      </c>
      <c r="H127" s="21"/>
      <c r="I127" s="17"/>
    </row>
    <row r="128" spans="1:9">
      <c r="A128" s="377"/>
      <c r="B128" s="92" t="s">
        <v>263</v>
      </c>
      <c r="C128" s="380"/>
      <c r="D128" s="385"/>
      <c r="E128" s="90"/>
      <c r="F128" s="90"/>
      <c r="G128" s="91">
        <v>4311.41</v>
      </c>
      <c r="H128" s="21"/>
      <c r="I128" s="17"/>
    </row>
    <row r="129" spans="1:9">
      <c r="A129" s="377"/>
      <c r="B129" s="92" t="s">
        <v>264</v>
      </c>
      <c r="C129" s="380"/>
      <c r="D129" s="385"/>
      <c r="E129" s="90"/>
      <c r="F129" s="90"/>
      <c r="G129" s="91">
        <v>10108.39</v>
      </c>
      <c r="H129" s="21"/>
      <c r="I129" s="17"/>
    </row>
    <row r="130" spans="1:9">
      <c r="A130" s="377"/>
      <c r="B130" s="92" t="s">
        <v>230</v>
      </c>
      <c r="C130" s="380"/>
      <c r="D130" s="385"/>
      <c r="E130" s="90"/>
      <c r="F130" s="90"/>
      <c r="G130" s="91">
        <v>6870.04</v>
      </c>
      <c r="H130" s="21"/>
      <c r="I130" s="17"/>
    </row>
    <row r="131" spans="1:9">
      <c r="A131" s="377"/>
      <c r="B131" s="92" t="s">
        <v>265</v>
      </c>
      <c r="C131" s="380"/>
      <c r="D131" s="385"/>
      <c r="E131" s="90"/>
      <c r="F131" s="90"/>
      <c r="G131" s="91">
        <v>4597.3</v>
      </c>
      <c r="H131" s="21"/>
      <c r="I131" s="17"/>
    </row>
    <row r="132" spans="1:9">
      <c r="A132" s="377"/>
      <c r="B132" s="92" t="s">
        <v>266</v>
      </c>
      <c r="C132" s="380"/>
      <c r="D132" s="385"/>
      <c r="E132" s="90"/>
      <c r="F132" s="90"/>
      <c r="G132" s="91">
        <v>3506.19</v>
      </c>
      <c r="H132" s="21"/>
      <c r="I132" s="17"/>
    </row>
    <row r="133" spans="1:9">
      <c r="A133" s="377"/>
      <c r="B133" s="92" t="s">
        <v>267</v>
      </c>
      <c r="C133" s="380"/>
      <c r="D133" s="385"/>
      <c r="E133" s="90"/>
      <c r="F133" s="90"/>
      <c r="G133" s="91">
        <v>3444.84</v>
      </c>
      <c r="H133" s="21"/>
      <c r="I133" s="17"/>
    </row>
    <row r="134" spans="1:9">
      <c r="A134" s="377"/>
      <c r="B134" s="92" t="s">
        <v>268</v>
      </c>
      <c r="C134" s="380"/>
      <c r="D134" s="385"/>
      <c r="E134" s="90"/>
      <c r="F134" s="90"/>
      <c r="G134" s="91">
        <v>4191.0200000000004</v>
      </c>
      <c r="H134" s="21"/>
      <c r="I134" s="17"/>
    </row>
    <row r="135" spans="1:9">
      <c r="A135" s="377"/>
      <c r="B135" s="92" t="s">
        <v>79</v>
      </c>
      <c r="C135" s="380"/>
      <c r="D135" s="385"/>
      <c r="E135" s="90"/>
      <c r="F135" s="90"/>
      <c r="G135" s="91">
        <v>8382.0300000000007</v>
      </c>
      <c r="H135" s="21"/>
      <c r="I135" s="17"/>
    </row>
    <row r="136" spans="1:9">
      <c r="A136" s="377"/>
      <c r="B136" s="92" t="s">
        <v>80</v>
      </c>
      <c r="C136" s="380"/>
      <c r="D136" s="385"/>
      <c r="E136" s="90"/>
      <c r="F136" s="90"/>
      <c r="G136" s="91">
        <v>8364.6299999999992</v>
      </c>
      <c r="H136" s="21"/>
      <c r="I136" s="17"/>
    </row>
    <row r="137" spans="1:9">
      <c r="A137" s="377"/>
      <c r="B137" s="92" t="s">
        <v>81</v>
      </c>
      <c r="C137" s="380"/>
      <c r="D137" s="385"/>
      <c r="E137" s="90"/>
      <c r="F137" s="90"/>
      <c r="G137" s="91">
        <v>9194.57</v>
      </c>
      <c r="H137" s="21"/>
      <c r="I137" s="17"/>
    </row>
    <row r="138" spans="1:9">
      <c r="A138" s="377"/>
      <c r="B138" s="92" t="s">
        <v>82</v>
      </c>
      <c r="C138" s="380"/>
      <c r="D138" s="385"/>
      <c r="E138" s="90"/>
      <c r="F138" s="90"/>
      <c r="G138" s="91">
        <v>7012.37</v>
      </c>
      <c r="H138" s="21"/>
      <c r="I138" s="17"/>
    </row>
    <row r="139" spans="1:9">
      <c r="A139" s="377"/>
      <c r="B139" s="92" t="s">
        <v>83</v>
      </c>
      <c r="C139" s="380"/>
      <c r="D139" s="385"/>
      <c r="E139" s="90"/>
      <c r="F139" s="90"/>
      <c r="G139" s="91">
        <v>13740.15</v>
      </c>
      <c r="H139" s="21"/>
      <c r="I139" s="17"/>
    </row>
    <row r="140" spans="1:9" ht="30">
      <c r="A140" s="377"/>
      <c r="B140" s="86" t="s">
        <v>84</v>
      </c>
      <c r="C140" s="380"/>
      <c r="D140" s="385"/>
      <c r="E140" s="90"/>
      <c r="F140" s="90"/>
      <c r="G140" s="91"/>
      <c r="H140" s="21"/>
      <c r="I140" s="17"/>
    </row>
    <row r="141" spans="1:9">
      <c r="A141" s="377"/>
      <c r="B141" s="92" t="s">
        <v>26</v>
      </c>
      <c r="C141" s="380"/>
      <c r="D141" s="385"/>
      <c r="E141" s="90"/>
      <c r="F141" s="90"/>
      <c r="G141" s="322">
        <v>1035.8</v>
      </c>
      <c r="H141" s="21"/>
      <c r="I141" s="17"/>
    </row>
    <row r="142" spans="1:9">
      <c r="A142" s="377"/>
      <c r="B142" s="92" t="s">
        <v>27</v>
      </c>
      <c r="C142" s="380"/>
      <c r="D142" s="385"/>
      <c r="E142" s="90"/>
      <c r="F142" s="90"/>
      <c r="G142" s="91">
        <v>21130.400000000001</v>
      </c>
      <c r="H142" s="21"/>
      <c r="I142" s="17"/>
    </row>
    <row r="143" spans="1:9">
      <c r="A143" s="377"/>
      <c r="B143" s="92" t="s">
        <v>28</v>
      </c>
      <c r="C143" s="380"/>
      <c r="D143" s="385"/>
      <c r="E143" s="90"/>
      <c r="F143" s="90"/>
      <c r="G143" s="91">
        <v>66246.97</v>
      </c>
      <c r="H143" s="21"/>
      <c r="I143" s="17"/>
    </row>
    <row r="144" spans="1:9">
      <c r="A144" s="377"/>
      <c r="B144" s="92" t="s">
        <v>29</v>
      </c>
      <c r="C144" s="380"/>
      <c r="D144" s="385"/>
      <c r="E144" s="90"/>
      <c r="F144" s="90"/>
      <c r="G144" s="91">
        <v>3271.7</v>
      </c>
      <c r="H144" s="21"/>
      <c r="I144" s="17"/>
    </row>
    <row r="145" spans="1:9" ht="60">
      <c r="A145" s="377"/>
      <c r="B145" s="92" t="s">
        <v>30</v>
      </c>
      <c r="C145" s="380"/>
      <c r="D145" s="385"/>
      <c r="E145" s="90"/>
      <c r="F145" s="90"/>
      <c r="G145" s="91"/>
      <c r="H145" s="21"/>
      <c r="I145" s="17"/>
    </row>
    <row r="146" spans="1:9">
      <c r="A146" s="377"/>
      <c r="B146" s="92" t="s">
        <v>246</v>
      </c>
      <c r="C146" s="380"/>
      <c r="D146" s="385"/>
      <c r="E146" s="90"/>
      <c r="F146" s="90"/>
      <c r="G146" s="91">
        <v>23641.65</v>
      </c>
      <c r="H146" s="21"/>
      <c r="I146" s="17"/>
    </row>
    <row r="147" spans="1:9">
      <c r="A147" s="377"/>
      <c r="B147" s="92" t="s">
        <v>247</v>
      </c>
      <c r="C147" s="380"/>
      <c r="D147" s="385"/>
      <c r="E147" s="90"/>
      <c r="F147" s="90"/>
      <c r="G147" s="91">
        <v>15130.67</v>
      </c>
      <c r="H147" s="21"/>
      <c r="I147" s="17"/>
    </row>
    <row r="148" spans="1:9">
      <c r="A148" s="377"/>
      <c r="B148" s="92" t="s">
        <v>248</v>
      </c>
      <c r="C148" s="380"/>
      <c r="D148" s="385"/>
      <c r="E148" s="90"/>
      <c r="F148" s="90"/>
      <c r="G148" s="91">
        <v>9553.41</v>
      </c>
      <c r="H148" s="21"/>
      <c r="I148" s="17"/>
    </row>
    <row r="149" spans="1:9">
      <c r="A149" s="377"/>
      <c r="B149" s="92" t="s">
        <v>249</v>
      </c>
      <c r="C149" s="380"/>
      <c r="D149" s="385"/>
      <c r="E149" s="90"/>
      <c r="F149" s="90"/>
      <c r="G149" s="91">
        <v>6181</v>
      </c>
      <c r="H149" s="21"/>
      <c r="I149" s="17"/>
    </row>
    <row r="150" spans="1:9">
      <c r="A150" s="377"/>
      <c r="B150" s="92" t="s">
        <v>250</v>
      </c>
      <c r="C150" s="380"/>
      <c r="D150" s="385"/>
      <c r="E150" s="90"/>
      <c r="F150" s="90"/>
      <c r="G150" s="91">
        <v>3992.95</v>
      </c>
      <c r="H150" s="21"/>
      <c r="I150" s="17"/>
    </row>
    <row r="151" spans="1:9">
      <c r="A151" s="377"/>
      <c r="B151" s="92" t="s">
        <v>251</v>
      </c>
      <c r="C151" s="380"/>
      <c r="D151" s="385"/>
      <c r="E151" s="90"/>
      <c r="F151" s="90"/>
      <c r="G151" s="91">
        <v>2747.4</v>
      </c>
      <c r="H151" s="21"/>
      <c r="I151" s="17"/>
    </row>
    <row r="152" spans="1:9">
      <c r="A152" s="377"/>
      <c r="B152" s="92" t="s">
        <v>252</v>
      </c>
      <c r="C152" s="380"/>
      <c r="D152" s="385"/>
      <c r="E152" s="90"/>
      <c r="F152" s="90"/>
      <c r="G152" s="91">
        <v>1946.31</v>
      </c>
      <c r="H152" s="21"/>
      <c r="I152" s="17"/>
    </row>
    <row r="153" spans="1:9">
      <c r="A153" s="377"/>
      <c r="B153" s="92" t="s">
        <v>253</v>
      </c>
      <c r="C153" s="380"/>
      <c r="D153" s="385"/>
      <c r="E153" s="90"/>
      <c r="F153" s="90"/>
      <c r="G153" s="91">
        <v>1390.28</v>
      </c>
      <c r="H153" s="21"/>
      <c r="I153" s="17"/>
    </row>
    <row r="154" spans="1:9">
      <c r="A154" s="377"/>
      <c r="B154" s="92" t="s">
        <v>254</v>
      </c>
      <c r="C154" s="380"/>
      <c r="D154" s="385"/>
      <c r="E154" s="90"/>
      <c r="F154" s="90"/>
      <c r="G154" s="91">
        <v>1066.79</v>
      </c>
      <c r="H154" s="21"/>
      <c r="I154" s="17"/>
    </row>
    <row r="155" spans="1:9">
      <c r="A155" s="377"/>
      <c r="B155" s="92" t="s">
        <v>255</v>
      </c>
      <c r="C155" s="380"/>
      <c r="D155" s="385"/>
      <c r="E155" s="90"/>
      <c r="F155" s="90"/>
      <c r="G155" s="91">
        <v>1184.6400000000001</v>
      </c>
      <c r="H155" s="21"/>
      <c r="I155" s="17"/>
    </row>
    <row r="156" spans="1:9">
      <c r="A156" s="377"/>
      <c r="B156" s="92" t="s">
        <v>256</v>
      </c>
      <c r="C156" s="380"/>
      <c r="D156" s="385"/>
      <c r="E156" s="90"/>
      <c r="F156" s="90"/>
      <c r="G156" s="91">
        <v>1259.4000000000001</v>
      </c>
      <c r="H156" s="21"/>
      <c r="I156" s="17"/>
    </row>
    <row r="157" spans="1:9">
      <c r="A157" s="377"/>
      <c r="B157" s="92" t="s">
        <v>257</v>
      </c>
      <c r="C157" s="380"/>
      <c r="D157" s="385"/>
      <c r="E157" s="90"/>
      <c r="F157" s="90"/>
      <c r="G157" s="91">
        <v>1233.79</v>
      </c>
      <c r="H157" s="21"/>
      <c r="I157" s="17"/>
    </row>
    <row r="158" spans="1:9">
      <c r="A158" s="377"/>
      <c r="B158" s="92" t="s">
        <v>258</v>
      </c>
      <c r="C158" s="380"/>
      <c r="D158" s="385"/>
      <c r="E158" s="90"/>
      <c r="F158" s="90"/>
      <c r="G158" s="91">
        <v>6735.53</v>
      </c>
      <c r="H158" s="21"/>
      <c r="I158" s="17"/>
    </row>
    <row r="159" spans="1:9">
      <c r="A159" s="377"/>
      <c r="B159" s="92" t="s">
        <v>259</v>
      </c>
      <c r="C159" s="380"/>
      <c r="D159" s="385"/>
      <c r="E159" s="90"/>
      <c r="F159" s="90"/>
      <c r="G159" s="91">
        <v>4794.16</v>
      </c>
      <c r="H159" s="21"/>
      <c r="I159" s="17"/>
    </row>
    <row r="160" spans="1:9">
      <c r="A160" s="377"/>
      <c r="B160" s="92" t="s">
        <v>260</v>
      </c>
      <c r="C160" s="380"/>
      <c r="D160" s="385"/>
      <c r="E160" s="90"/>
      <c r="F160" s="90"/>
      <c r="G160" s="91">
        <v>3414.59</v>
      </c>
      <c r="H160" s="21"/>
      <c r="I160" s="17"/>
    </row>
    <row r="161" spans="1:9">
      <c r="A161" s="377"/>
      <c r="B161" s="92" t="s">
        <v>261</v>
      </c>
      <c r="C161" s="380"/>
      <c r="D161" s="385"/>
      <c r="E161" s="90"/>
      <c r="F161" s="90"/>
      <c r="G161" s="91">
        <v>2449.11</v>
      </c>
      <c r="H161" s="21"/>
      <c r="I161" s="17"/>
    </row>
    <row r="162" spans="1:9">
      <c r="A162" s="377"/>
      <c r="B162" s="92" t="s">
        <v>262</v>
      </c>
      <c r="C162" s="380"/>
      <c r="D162" s="385"/>
      <c r="E162" s="90"/>
      <c r="F162" s="90"/>
      <c r="G162" s="91">
        <v>2531.58</v>
      </c>
      <c r="H162" s="21"/>
      <c r="I162" s="17"/>
    </row>
    <row r="163" spans="1:9">
      <c r="A163" s="377"/>
      <c r="B163" s="92" t="s">
        <v>263</v>
      </c>
      <c r="C163" s="380"/>
      <c r="D163" s="385"/>
      <c r="E163" s="90"/>
      <c r="F163" s="90"/>
      <c r="G163" s="91">
        <v>2155.71</v>
      </c>
      <c r="H163" s="21"/>
      <c r="I163" s="17"/>
    </row>
    <row r="164" spans="1:9">
      <c r="A164" s="377"/>
      <c r="B164" s="92" t="s">
        <v>264</v>
      </c>
      <c r="C164" s="380"/>
      <c r="D164" s="385"/>
      <c r="E164" s="90"/>
      <c r="F164" s="90"/>
      <c r="G164" s="91">
        <v>5054.2</v>
      </c>
      <c r="H164" s="21"/>
      <c r="I164" s="17"/>
    </row>
    <row r="165" spans="1:9">
      <c r="A165" s="377"/>
      <c r="B165" s="92" t="s">
        <v>230</v>
      </c>
      <c r="C165" s="380"/>
      <c r="D165" s="385"/>
      <c r="E165" s="90"/>
      <c r="F165" s="90"/>
      <c r="G165" s="91">
        <v>3435.02</v>
      </c>
      <c r="H165" s="21"/>
      <c r="I165" s="17"/>
    </row>
    <row r="166" spans="1:9">
      <c r="A166" s="377"/>
      <c r="B166" s="92" t="s">
        <v>265</v>
      </c>
      <c r="C166" s="380"/>
      <c r="D166" s="385"/>
      <c r="E166" s="90"/>
      <c r="F166" s="90"/>
      <c r="G166" s="91">
        <v>2298.65</v>
      </c>
      <c r="H166" s="21"/>
      <c r="I166" s="17"/>
    </row>
    <row r="167" spans="1:9" ht="15" customHeight="1">
      <c r="A167" s="377"/>
      <c r="B167" s="92" t="s">
        <v>266</v>
      </c>
      <c r="C167" s="380"/>
      <c r="D167" s="385"/>
      <c r="E167" s="90"/>
      <c r="F167" s="90"/>
      <c r="G167" s="91">
        <v>1753.09</v>
      </c>
      <c r="H167" s="21"/>
      <c r="I167" s="17"/>
    </row>
    <row r="168" spans="1:9">
      <c r="A168" s="377"/>
      <c r="B168" s="92" t="s">
        <v>267</v>
      </c>
      <c r="C168" s="380"/>
      <c r="D168" s="385"/>
      <c r="E168" s="90"/>
      <c r="F168" s="90"/>
      <c r="G168" s="91">
        <v>1722.42</v>
      </c>
      <c r="H168" s="21"/>
      <c r="I168" s="17"/>
    </row>
    <row r="169" spans="1:9">
      <c r="A169" s="377"/>
      <c r="B169" s="92" t="s">
        <v>268</v>
      </c>
      <c r="C169" s="380"/>
      <c r="D169" s="385"/>
      <c r="E169" s="90"/>
      <c r="F169" s="90"/>
      <c r="G169" s="91">
        <v>2095.5100000000002</v>
      </c>
      <c r="H169" s="21"/>
      <c r="I169" s="17"/>
    </row>
    <row r="170" spans="1:9">
      <c r="A170" s="377"/>
      <c r="B170" s="92" t="s">
        <v>79</v>
      </c>
      <c r="C170" s="380"/>
      <c r="D170" s="385"/>
      <c r="E170" s="90"/>
      <c r="F170" s="90"/>
      <c r="G170" s="91">
        <v>4191.0200000000004</v>
      </c>
      <c r="H170" s="21"/>
      <c r="I170" s="17"/>
    </row>
    <row r="171" spans="1:9">
      <c r="A171" s="377"/>
      <c r="B171" s="92" t="s">
        <v>80</v>
      </c>
      <c r="C171" s="380"/>
      <c r="D171" s="385"/>
      <c r="E171" s="90"/>
      <c r="F171" s="90"/>
      <c r="G171" s="91">
        <v>4182.3100000000004</v>
      </c>
      <c r="H171" s="21"/>
      <c r="I171" s="17"/>
    </row>
    <row r="172" spans="1:9">
      <c r="A172" s="377"/>
      <c r="B172" s="92" t="s">
        <v>81</v>
      </c>
      <c r="C172" s="380"/>
      <c r="D172" s="385"/>
      <c r="E172" s="90"/>
      <c r="F172" s="90"/>
      <c r="G172" s="91">
        <v>4597.29</v>
      </c>
      <c r="H172" s="21"/>
      <c r="I172" s="17"/>
    </row>
    <row r="173" spans="1:9">
      <c r="A173" s="377"/>
      <c r="B173" s="92" t="s">
        <v>82</v>
      </c>
      <c r="C173" s="380"/>
      <c r="D173" s="385"/>
      <c r="E173" s="90"/>
      <c r="F173" s="90"/>
      <c r="G173" s="91">
        <v>3506.18</v>
      </c>
      <c r="H173" s="21"/>
      <c r="I173" s="17"/>
    </row>
    <row r="174" spans="1:9">
      <c r="A174" s="377"/>
      <c r="B174" s="92" t="s">
        <v>83</v>
      </c>
      <c r="C174" s="381"/>
      <c r="D174" s="386"/>
      <c r="E174" s="90"/>
      <c r="F174" s="90"/>
      <c r="G174" s="91">
        <v>6870.07</v>
      </c>
      <c r="H174" s="21"/>
      <c r="I174" s="17"/>
    </row>
    <row r="175" spans="1:9" ht="15" customHeight="1">
      <c r="A175" s="377"/>
      <c r="B175" s="382" t="s">
        <v>35</v>
      </c>
      <c r="C175" s="382"/>
      <c r="D175" s="382"/>
      <c r="E175" s="382"/>
      <c r="F175" s="382"/>
      <c r="G175" s="382"/>
      <c r="H175" s="383"/>
      <c r="I175" s="17"/>
    </row>
    <row r="176" spans="1:9" ht="75">
      <c r="A176" s="377"/>
      <c r="B176" s="89" t="s">
        <v>36</v>
      </c>
      <c r="C176" s="376">
        <v>0.4</v>
      </c>
      <c r="D176" s="376" t="s">
        <v>32</v>
      </c>
      <c r="E176" s="369">
        <v>250.92</v>
      </c>
      <c r="F176" s="369"/>
      <c r="G176" s="369"/>
      <c r="H176" s="22"/>
      <c r="I176" s="17"/>
    </row>
    <row r="177" spans="1:9">
      <c r="A177" s="377"/>
      <c r="B177" s="89" t="s">
        <v>37</v>
      </c>
      <c r="C177" s="377"/>
      <c r="D177" s="377"/>
      <c r="E177" s="94"/>
      <c r="F177" s="94"/>
      <c r="G177" s="94"/>
      <c r="H177" s="22"/>
      <c r="I177" s="17"/>
    </row>
    <row r="178" spans="1:9" ht="30">
      <c r="A178" s="377"/>
      <c r="B178" s="84" t="s">
        <v>38</v>
      </c>
      <c r="C178" s="377"/>
      <c r="D178" s="377"/>
      <c r="E178" s="94"/>
      <c r="F178" s="94"/>
      <c r="G178" s="94">
        <v>70.91</v>
      </c>
      <c r="H178" s="22"/>
      <c r="I178" s="17"/>
    </row>
    <row r="179" spans="1:9" ht="30">
      <c r="A179" s="377"/>
      <c r="B179" s="84" t="s">
        <v>39</v>
      </c>
      <c r="C179" s="377"/>
      <c r="D179" s="377"/>
      <c r="E179" s="94"/>
      <c r="F179" s="94"/>
      <c r="G179" s="94">
        <v>50.09</v>
      </c>
      <c r="H179" s="22"/>
      <c r="I179" s="17"/>
    </row>
    <row r="180" spans="1:9" ht="45">
      <c r="A180" s="377"/>
      <c r="B180" s="84" t="s">
        <v>40</v>
      </c>
      <c r="C180" s="377"/>
      <c r="D180" s="377"/>
      <c r="E180" s="94"/>
      <c r="F180" s="94"/>
      <c r="G180" s="94"/>
      <c r="H180" s="22"/>
      <c r="I180" s="17"/>
    </row>
    <row r="181" spans="1:9" ht="60">
      <c r="A181" s="377"/>
      <c r="B181" s="84" t="s">
        <v>41</v>
      </c>
      <c r="C181" s="377"/>
      <c r="D181" s="378"/>
      <c r="E181" s="94"/>
      <c r="F181" s="94"/>
      <c r="G181" s="94">
        <v>129.91999999999999</v>
      </c>
      <c r="H181" s="22"/>
      <c r="I181" s="17"/>
    </row>
    <row r="182" spans="1:9" ht="75">
      <c r="A182" s="377"/>
      <c r="B182" s="89" t="s">
        <v>85</v>
      </c>
      <c r="C182" s="377"/>
      <c r="D182" s="376" t="s">
        <v>32</v>
      </c>
      <c r="E182" s="369">
        <v>250.92</v>
      </c>
      <c r="F182" s="369"/>
      <c r="G182" s="369"/>
      <c r="H182" s="22"/>
      <c r="I182" s="17"/>
    </row>
    <row r="183" spans="1:9">
      <c r="A183" s="377"/>
      <c r="B183" s="89" t="s">
        <v>37</v>
      </c>
      <c r="C183" s="377"/>
      <c r="D183" s="377"/>
      <c r="E183" s="94"/>
      <c r="F183" s="94"/>
      <c r="G183" s="94"/>
      <c r="H183" s="22"/>
      <c r="I183" s="17"/>
    </row>
    <row r="184" spans="1:9" ht="30">
      <c r="A184" s="377"/>
      <c r="B184" s="84" t="s">
        <v>38</v>
      </c>
      <c r="C184" s="377"/>
      <c r="D184" s="377"/>
      <c r="E184" s="94"/>
      <c r="F184" s="94"/>
      <c r="G184" s="94">
        <v>70.91</v>
      </c>
      <c r="H184" s="22"/>
      <c r="I184" s="17"/>
    </row>
    <row r="185" spans="1:9" ht="30">
      <c r="A185" s="377"/>
      <c r="B185" s="84" t="s">
        <v>39</v>
      </c>
      <c r="C185" s="377"/>
      <c r="D185" s="377"/>
      <c r="E185" s="94"/>
      <c r="F185" s="94"/>
      <c r="G185" s="94">
        <v>50.09</v>
      </c>
      <c r="H185" s="22"/>
      <c r="I185" s="17"/>
    </row>
    <row r="186" spans="1:9" ht="45">
      <c r="A186" s="377"/>
      <c r="B186" s="84" t="s">
        <v>40</v>
      </c>
      <c r="C186" s="377"/>
      <c r="D186" s="377"/>
      <c r="E186" s="94"/>
      <c r="F186" s="94"/>
      <c r="G186" s="94"/>
      <c r="H186" s="22"/>
      <c r="I186" s="17"/>
    </row>
    <row r="187" spans="1:9" ht="60">
      <c r="A187" s="377"/>
      <c r="B187" s="84" t="s">
        <v>41</v>
      </c>
      <c r="C187" s="377"/>
      <c r="D187" s="378"/>
      <c r="E187" s="94"/>
      <c r="F187" s="94"/>
      <c r="G187" s="94">
        <v>129.91999999999999</v>
      </c>
      <c r="H187" s="22"/>
      <c r="I187" s="17"/>
    </row>
    <row r="188" spans="1:9" ht="45">
      <c r="A188" s="377"/>
      <c r="B188" s="89" t="s">
        <v>269</v>
      </c>
      <c r="C188" s="377"/>
      <c r="D188" s="376" t="s">
        <v>42</v>
      </c>
      <c r="E188" s="369"/>
      <c r="F188" s="369"/>
      <c r="G188" s="369"/>
      <c r="H188" s="22"/>
      <c r="I188" s="17"/>
    </row>
    <row r="189" spans="1:9">
      <c r="A189" s="377"/>
      <c r="B189" s="89" t="s">
        <v>69</v>
      </c>
      <c r="C189" s="377"/>
      <c r="D189" s="377"/>
      <c r="E189" s="370"/>
      <c r="F189" s="371"/>
      <c r="G189" s="372"/>
      <c r="H189" s="22"/>
      <c r="I189" s="17"/>
    </row>
    <row r="190" spans="1:9">
      <c r="A190" s="377"/>
      <c r="B190" s="89" t="s">
        <v>270</v>
      </c>
      <c r="C190" s="377"/>
      <c r="D190" s="377"/>
      <c r="E190" s="95"/>
      <c r="F190" s="96"/>
      <c r="G190" s="97">
        <v>189858</v>
      </c>
      <c r="H190" s="22"/>
      <c r="I190" s="17"/>
    </row>
    <row r="191" spans="1:9">
      <c r="A191" s="377"/>
      <c r="B191" s="89" t="s">
        <v>271</v>
      </c>
      <c r="C191" s="377"/>
      <c r="D191" s="377"/>
      <c r="E191" s="95"/>
      <c r="F191" s="96"/>
      <c r="G191" s="97">
        <v>192983</v>
      </c>
      <c r="H191" s="22"/>
      <c r="I191" s="17"/>
    </row>
    <row r="192" spans="1:9">
      <c r="A192" s="377"/>
      <c r="B192" s="89" t="s">
        <v>272</v>
      </c>
      <c r="C192" s="377"/>
      <c r="D192" s="377"/>
      <c r="E192" s="95"/>
      <c r="F192" s="96"/>
      <c r="G192" s="97">
        <v>193498</v>
      </c>
      <c r="H192" s="22"/>
      <c r="I192" s="17"/>
    </row>
    <row r="193" spans="1:9">
      <c r="A193" s="377"/>
      <c r="B193" s="89" t="s">
        <v>273</v>
      </c>
      <c r="C193" s="377"/>
      <c r="D193" s="377"/>
      <c r="E193" s="95"/>
      <c r="F193" s="96"/>
      <c r="G193" s="97">
        <v>193963</v>
      </c>
      <c r="H193" s="22"/>
      <c r="I193" s="17"/>
    </row>
    <row r="194" spans="1:9">
      <c r="A194" s="377"/>
      <c r="B194" s="89" t="s">
        <v>274</v>
      </c>
      <c r="C194" s="377"/>
      <c r="D194" s="377"/>
      <c r="E194" s="95"/>
      <c r="F194" s="96"/>
      <c r="G194" s="97">
        <v>196459</v>
      </c>
      <c r="H194" s="22"/>
      <c r="I194" s="17"/>
    </row>
    <row r="195" spans="1:9">
      <c r="A195" s="377"/>
      <c r="B195" s="89" t="s">
        <v>275</v>
      </c>
      <c r="C195" s="377"/>
      <c r="D195" s="377"/>
      <c r="E195" s="95"/>
      <c r="F195" s="96"/>
      <c r="G195" s="97">
        <v>199704</v>
      </c>
      <c r="H195" s="22"/>
      <c r="I195" s="17"/>
    </row>
    <row r="196" spans="1:9">
      <c r="A196" s="377"/>
      <c r="B196" s="89" t="s">
        <v>276</v>
      </c>
      <c r="C196" s="377"/>
      <c r="D196" s="377"/>
      <c r="E196" s="95"/>
      <c r="F196" s="96"/>
      <c r="G196" s="97">
        <v>199570</v>
      </c>
      <c r="H196" s="22"/>
      <c r="I196" s="17"/>
    </row>
    <row r="197" spans="1:9">
      <c r="A197" s="377"/>
      <c r="B197" s="89" t="s">
        <v>277</v>
      </c>
      <c r="C197" s="377"/>
      <c r="D197" s="377"/>
      <c r="E197" s="95"/>
      <c r="F197" s="96"/>
      <c r="G197" s="97">
        <v>202696</v>
      </c>
      <c r="H197" s="22"/>
      <c r="I197" s="17"/>
    </row>
    <row r="198" spans="1:9">
      <c r="A198" s="377"/>
      <c r="B198" s="89" t="s">
        <v>278</v>
      </c>
      <c r="C198" s="377"/>
      <c r="D198" s="377"/>
      <c r="E198" s="95"/>
      <c r="F198" s="96"/>
      <c r="G198" s="97">
        <v>203037</v>
      </c>
      <c r="H198" s="22"/>
      <c r="I198" s="17"/>
    </row>
    <row r="199" spans="1:9">
      <c r="A199" s="377"/>
      <c r="B199" s="89" t="s">
        <v>279</v>
      </c>
      <c r="C199" s="377"/>
      <c r="D199" s="377"/>
      <c r="E199" s="95"/>
      <c r="F199" s="96"/>
      <c r="G199" s="97">
        <v>204975</v>
      </c>
      <c r="H199" s="22"/>
      <c r="I199" s="17"/>
    </row>
    <row r="200" spans="1:9" ht="75" customHeight="1">
      <c r="A200" s="377"/>
      <c r="B200" s="89" t="s">
        <v>280</v>
      </c>
      <c r="C200" s="377"/>
      <c r="D200" s="377"/>
      <c r="E200" s="95"/>
      <c r="F200" s="96"/>
      <c r="G200" s="97">
        <v>208100</v>
      </c>
      <c r="H200" s="22"/>
      <c r="I200" s="17"/>
    </row>
    <row r="201" spans="1:9">
      <c r="A201" s="377"/>
      <c r="B201" s="89" t="s">
        <v>281</v>
      </c>
      <c r="C201" s="377"/>
      <c r="D201" s="377"/>
      <c r="E201" s="95"/>
      <c r="F201" s="96"/>
      <c r="G201" s="97">
        <v>208670</v>
      </c>
      <c r="H201" s="22"/>
      <c r="I201" s="17"/>
    </row>
    <row r="202" spans="1:9">
      <c r="A202" s="377"/>
      <c r="B202" s="89" t="s">
        <v>282</v>
      </c>
      <c r="C202" s="377"/>
      <c r="D202" s="377"/>
      <c r="E202" s="95"/>
      <c r="F202" s="96"/>
      <c r="G202" s="97">
        <v>206994</v>
      </c>
      <c r="H202" s="22"/>
      <c r="I202" s="17"/>
    </row>
    <row r="203" spans="1:9">
      <c r="A203" s="377"/>
      <c r="B203" s="89" t="s">
        <v>283</v>
      </c>
      <c r="C203" s="377"/>
      <c r="D203" s="377"/>
      <c r="E203" s="95"/>
      <c r="F203" s="96"/>
      <c r="G203" s="97">
        <v>215053</v>
      </c>
      <c r="H203" s="22"/>
      <c r="I203" s="17"/>
    </row>
    <row r="204" spans="1:9">
      <c r="A204" s="377"/>
      <c r="B204" s="89" t="s">
        <v>284</v>
      </c>
      <c r="C204" s="377"/>
      <c r="D204" s="377"/>
      <c r="E204" s="95"/>
      <c r="F204" s="96"/>
      <c r="G204" s="97">
        <v>215395</v>
      </c>
      <c r="H204" s="22"/>
      <c r="I204" s="17"/>
    </row>
    <row r="205" spans="1:9">
      <c r="A205" s="377"/>
      <c r="B205" s="89" t="s">
        <v>285</v>
      </c>
      <c r="C205" s="377"/>
      <c r="D205" s="377"/>
      <c r="E205" s="95"/>
      <c r="F205" s="96"/>
      <c r="G205" s="97">
        <v>217507</v>
      </c>
      <c r="H205" s="22"/>
      <c r="I205" s="17"/>
    </row>
    <row r="206" spans="1:9">
      <c r="A206" s="377"/>
      <c r="B206" s="89" t="s">
        <v>286</v>
      </c>
      <c r="C206" s="377"/>
      <c r="D206" s="377"/>
      <c r="E206" s="95"/>
      <c r="F206" s="96"/>
      <c r="G206" s="97">
        <v>148996.16</v>
      </c>
      <c r="H206" s="22"/>
      <c r="I206" s="17"/>
    </row>
    <row r="207" spans="1:9">
      <c r="A207" s="377"/>
      <c r="B207" s="89" t="s">
        <v>287</v>
      </c>
      <c r="C207" s="377"/>
      <c r="D207" s="377"/>
      <c r="E207" s="98"/>
      <c r="F207" s="99"/>
      <c r="G207" s="97">
        <v>154637.44</v>
      </c>
      <c r="H207" s="22"/>
      <c r="I207" s="17"/>
    </row>
    <row r="208" spans="1:9" ht="90">
      <c r="A208" s="377"/>
      <c r="B208" s="89" t="s">
        <v>288</v>
      </c>
      <c r="C208" s="377"/>
      <c r="D208" s="377"/>
      <c r="E208" s="370"/>
      <c r="F208" s="371"/>
      <c r="G208" s="372"/>
      <c r="H208" s="22"/>
      <c r="I208" s="17"/>
    </row>
    <row r="209" spans="1:9">
      <c r="A209" s="377"/>
      <c r="B209" s="89" t="s">
        <v>270</v>
      </c>
      <c r="C209" s="377"/>
      <c r="D209" s="377"/>
      <c r="E209" s="95"/>
      <c r="F209" s="96"/>
      <c r="G209" s="97">
        <v>94929</v>
      </c>
      <c r="H209" s="22"/>
      <c r="I209" s="17"/>
    </row>
    <row r="210" spans="1:9">
      <c r="A210" s="377"/>
      <c r="B210" s="89" t="s">
        <v>271</v>
      </c>
      <c r="C210" s="377"/>
      <c r="D210" s="377"/>
      <c r="E210" s="95"/>
      <c r="F210" s="96"/>
      <c r="G210" s="97">
        <v>96491.5</v>
      </c>
      <c r="H210" s="22"/>
      <c r="I210" s="17"/>
    </row>
    <row r="211" spans="1:9">
      <c r="A211" s="377"/>
      <c r="B211" s="89" t="s">
        <v>272</v>
      </c>
      <c r="C211" s="377"/>
      <c r="D211" s="377"/>
      <c r="E211" s="95"/>
      <c r="F211" s="96"/>
      <c r="G211" s="97">
        <v>96749</v>
      </c>
      <c r="H211" s="22"/>
      <c r="I211" s="17"/>
    </row>
    <row r="212" spans="1:9">
      <c r="A212" s="377"/>
      <c r="B212" s="89" t="s">
        <v>273</v>
      </c>
      <c r="C212" s="377"/>
      <c r="D212" s="377"/>
      <c r="E212" s="95"/>
      <c r="F212" s="96"/>
      <c r="G212" s="97">
        <v>96981.5</v>
      </c>
      <c r="H212" s="22"/>
      <c r="I212" s="17"/>
    </row>
    <row r="213" spans="1:9">
      <c r="A213" s="377"/>
      <c r="B213" s="89" t="s">
        <v>274</v>
      </c>
      <c r="C213" s="377"/>
      <c r="D213" s="377"/>
      <c r="E213" s="95"/>
      <c r="F213" s="96"/>
      <c r="G213" s="97">
        <v>98229.5</v>
      </c>
      <c r="H213" s="22"/>
      <c r="I213" s="17"/>
    </row>
    <row r="214" spans="1:9">
      <c r="A214" s="377"/>
      <c r="B214" s="89" t="s">
        <v>275</v>
      </c>
      <c r="C214" s="377"/>
      <c r="D214" s="377"/>
      <c r="E214" s="95"/>
      <c r="F214" s="96"/>
      <c r="G214" s="97">
        <v>99852</v>
      </c>
      <c r="H214" s="22"/>
      <c r="I214" s="17"/>
    </row>
    <row r="215" spans="1:9">
      <c r="A215" s="377"/>
      <c r="B215" s="89" t="s">
        <v>276</v>
      </c>
      <c r="C215" s="377"/>
      <c r="D215" s="377"/>
      <c r="E215" s="95"/>
      <c r="F215" s="96"/>
      <c r="G215" s="97">
        <v>99785</v>
      </c>
      <c r="H215" s="22"/>
      <c r="I215" s="17"/>
    </row>
    <row r="216" spans="1:9">
      <c r="A216" s="377"/>
      <c r="B216" s="89" t="s">
        <v>277</v>
      </c>
      <c r="C216" s="377"/>
      <c r="D216" s="377"/>
      <c r="E216" s="95"/>
      <c r="F216" s="96"/>
      <c r="G216" s="97">
        <v>101348</v>
      </c>
      <c r="H216" s="22"/>
      <c r="I216" s="17"/>
    </row>
    <row r="217" spans="1:9">
      <c r="A217" s="377"/>
      <c r="B217" s="89" t="s">
        <v>278</v>
      </c>
      <c r="C217" s="377"/>
      <c r="D217" s="377"/>
      <c r="E217" s="95"/>
      <c r="F217" s="96"/>
      <c r="G217" s="97">
        <v>101518.5</v>
      </c>
      <c r="H217" s="22"/>
      <c r="I217" s="17"/>
    </row>
    <row r="218" spans="1:9">
      <c r="A218" s="377"/>
      <c r="B218" s="89" t="s">
        <v>279</v>
      </c>
      <c r="C218" s="377"/>
      <c r="D218" s="377"/>
      <c r="E218" s="95"/>
      <c r="F218" s="96"/>
      <c r="G218" s="97">
        <v>102487.5</v>
      </c>
      <c r="H218" s="22"/>
      <c r="I218" s="17"/>
    </row>
    <row r="219" spans="1:9">
      <c r="A219" s="377"/>
      <c r="B219" s="89" t="s">
        <v>280</v>
      </c>
      <c r="C219" s="377"/>
      <c r="D219" s="377"/>
      <c r="E219" s="95"/>
      <c r="F219" s="96"/>
      <c r="G219" s="97">
        <v>104050</v>
      </c>
      <c r="H219" s="22"/>
      <c r="I219" s="17"/>
    </row>
    <row r="220" spans="1:9">
      <c r="A220" s="377"/>
      <c r="B220" s="89" t="s">
        <v>281</v>
      </c>
      <c r="C220" s="377"/>
      <c r="D220" s="377"/>
      <c r="E220" s="95"/>
      <c r="F220" s="96"/>
      <c r="G220" s="97">
        <v>104335</v>
      </c>
      <c r="H220" s="22"/>
      <c r="I220" s="17"/>
    </row>
    <row r="221" spans="1:9">
      <c r="A221" s="377"/>
      <c r="B221" s="89" t="s">
        <v>282</v>
      </c>
      <c r="C221" s="377"/>
      <c r="D221" s="377"/>
      <c r="E221" s="95"/>
      <c r="F221" s="96"/>
      <c r="G221" s="97">
        <v>103497</v>
      </c>
      <c r="H221" s="22"/>
      <c r="I221" s="17"/>
    </row>
    <row r="222" spans="1:9">
      <c r="A222" s="377"/>
      <c r="B222" s="89" t="s">
        <v>283</v>
      </c>
      <c r="C222" s="377"/>
      <c r="D222" s="377"/>
      <c r="E222" s="95"/>
      <c r="F222" s="96"/>
      <c r="G222" s="97">
        <v>107526.5</v>
      </c>
      <c r="H222" s="22"/>
      <c r="I222" s="17"/>
    </row>
    <row r="223" spans="1:9">
      <c r="A223" s="377"/>
      <c r="B223" s="89" t="s">
        <v>284</v>
      </c>
      <c r="C223" s="377"/>
      <c r="D223" s="377"/>
      <c r="E223" s="95"/>
      <c r="F223" s="96"/>
      <c r="G223" s="97">
        <v>107697.5</v>
      </c>
      <c r="H223" s="22"/>
      <c r="I223" s="17"/>
    </row>
    <row r="224" spans="1:9" ht="15" customHeight="1">
      <c r="A224" s="377"/>
      <c r="B224" s="89" t="s">
        <v>285</v>
      </c>
      <c r="C224" s="377"/>
      <c r="D224" s="377"/>
      <c r="E224" s="95"/>
      <c r="F224" s="96"/>
      <c r="G224" s="97">
        <v>108753.5</v>
      </c>
      <c r="H224" s="22"/>
      <c r="I224" s="17"/>
    </row>
    <row r="225" spans="1:9" ht="15" customHeight="1">
      <c r="A225" s="377"/>
      <c r="B225" s="89" t="s">
        <v>286</v>
      </c>
      <c r="C225" s="377"/>
      <c r="D225" s="377"/>
      <c r="E225" s="95"/>
      <c r="F225" s="96"/>
      <c r="G225" s="97">
        <v>74498.080000000002</v>
      </c>
      <c r="H225" s="22"/>
      <c r="I225" s="17"/>
    </row>
    <row r="226" spans="1:9">
      <c r="A226" s="377"/>
      <c r="B226" s="89" t="s">
        <v>287</v>
      </c>
      <c r="C226" s="377"/>
      <c r="D226" s="377"/>
      <c r="E226" s="98"/>
      <c r="F226" s="99"/>
      <c r="G226" s="97">
        <v>77318.720000000001</v>
      </c>
      <c r="H226" s="22"/>
      <c r="I226" s="17"/>
    </row>
    <row r="227" spans="1:9" ht="45">
      <c r="A227" s="377"/>
      <c r="B227" s="89" t="s">
        <v>289</v>
      </c>
      <c r="C227" s="377"/>
      <c r="D227" s="368" t="s">
        <v>42</v>
      </c>
      <c r="E227" s="369"/>
      <c r="F227" s="369"/>
      <c r="G227" s="369"/>
      <c r="H227" s="22"/>
      <c r="I227" s="17"/>
    </row>
    <row r="228" spans="1:9">
      <c r="A228" s="377"/>
      <c r="B228" s="89" t="s">
        <v>69</v>
      </c>
      <c r="C228" s="377"/>
      <c r="D228" s="368"/>
      <c r="E228" s="370"/>
      <c r="F228" s="371"/>
      <c r="G228" s="372"/>
      <c r="H228" s="22"/>
      <c r="I228" s="17"/>
    </row>
    <row r="229" spans="1:9">
      <c r="A229" s="377"/>
      <c r="B229" s="89" t="s">
        <v>290</v>
      </c>
      <c r="C229" s="377"/>
      <c r="D229" s="368"/>
      <c r="E229" s="95"/>
      <c r="F229" s="96"/>
      <c r="G229" s="97">
        <v>226835</v>
      </c>
      <c r="H229" s="22"/>
      <c r="I229" s="17"/>
    </row>
    <row r="230" spans="1:9" ht="15" customHeight="1">
      <c r="A230" s="377"/>
      <c r="B230" s="89" t="s">
        <v>291</v>
      </c>
      <c r="C230" s="377"/>
      <c r="D230" s="368"/>
      <c r="E230" s="95"/>
      <c r="F230" s="96"/>
      <c r="G230" s="97">
        <v>246211</v>
      </c>
      <c r="H230" s="22"/>
      <c r="I230" s="17"/>
    </row>
    <row r="231" spans="1:9" ht="15" customHeight="1">
      <c r="A231" s="377"/>
      <c r="B231" s="89" t="s">
        <v>292</v>
      </c>
      <c r="C231" s="377"/>
      <c r="D231" s="368"/>
      <c r="E231" s="95"/>
      <c r="F231" s="96"/>
      <c r="G231" s="97">
        <v>261016</v>
      </c>
      <c r="H231" s="22"/>
      <c r="I231" s="17"/>
    </row>
    <row r="232" spans="1:9">
      <c r="A232" s="377"/>
      <c r="B232" s="89" t="s">
        <v>293</v>
      </c>
      <c r="C232" s="377"/>
      <c r="D232" s="368"/>
      <c r="E232" s="95"/>
      <c r="F232" s="96"/>
      <c r="G232" s="97">
        <v>286101</v>
      </c>
      <c r="H232" s="22"/>
      <c r="I232" s="17"/>
    </row>
    <row r="233" spans="1:9">
      <c r="A233" s="377"/>
      <c r="B233" s="89" t="s">
        <v>294</v>
      </c>
      <c r="C233" s="377"/>
      <c r="D233" s="368"/>
      <c r="E233" s="98"/>
      <c r="F233" s="99"/>
      <c r="G233" s="97">
        <v>286132</v>
      </c>
      <c r="H233" s="22"/>
      <c r="I233" s="17"/>
    </row>
    <row r="234" spans="1:9" ht="90">
      <c r="A234" s="377"/>
      <c r="B234" s="89" t="s">
        <v>295</v>
      </c>
      <c r="C234" s="377"/>
      <c r="D234" s="376" t="s">
        <v>42</v>
      </c>
      <c r="E234" s="370"/>
      <c r="F234" s="371"/>
      <c r="G234" s="372"/>
      <c r="H234" s="22"/>
      <c r="I234" s="17"/>
    </row>
    <row r="235" spans="1:9">
      <c r="A235" s="377"/>
      <c r="B235" s="89" t="s">
        <v>290</v>
      </c>
      <c r="C235" s="377"/>
      <c r="D235" s="377"/>
      <c r="E235" s="95"/>
      <c r="F235" s="96"/>
      <c r="G235" s="97">
        <v>113417.5</v>
      </c>
      <c r="H235" s="22"/>
      <c r="I235" s="17"/>
    </row>
    <row r="236" spans="1:9">
      <c r="A236" s="377"/>
      <c r="B236" s="89" t="s">
        <v>291</v>
      </c>
      <c r="C236" s="377"/>
      <c r="D236" s="377"/>
      <c r="E236" s="95"/>
      <c r="F236" s="96"/>
      <c r="G236" s="97">
        <v>123105.5</v>
      </c>
      <c r="H236" s="22"/>
      <c r="I236" s="17"/>
    </row>
    <row r="237" spans="1:9">
      <c r="A237" s="377"/>
      <c r="B237" s="89" t="s">
        <v>292</v>
      </c>
      <c r="C237" s="377"/>
      <c r="D237" s="377"/>
      <c r="E237" s="95"/>
      <c r="F237" s="96"/>
      <c r="G237" s="97">
        <v>130508</v>
      </c>
      <c r="H237" s="22"/>
      <c r="I237" s="17"/>
    </row>
    <row r="238" spans="1:9">
      <c r="A238" s="377"/>
      <c r="B238" s="89" t="s">
        <v>293</v>
      </c>
      <c r="C238" s="377"/>
      <c r="D238" s="377"/>
      <c r="E238" s="95"/>
      <c r="F238" s="96"/>
      <c r="G238" s="97">
        <v>143050.5</v>
      </c>
      <c r="H238" s="22"/>
      <c r="I238" s="17"/>
    </row>
    <row r="239" spans="1:9">
      <c r="A239" s="377"/>
      <c r="B239" s="89" t="s">
        <v>294</v>
      </c>
      <c r="C239" s="377"/>
      <c r="D239" s="377"/>
      <c r="E239" s="98"/>
      <c r="F239" s="99"/>
      <c r="G239" s="97">
        <v>143066</v>
      </c>
      <c r="H239" s="22"/>
      <c r="I239" s="17"/>
    </row>
    <row r="240" spans="1:9" ht="45">
      <c r="A240" s="377"/>
      <c r="B240" s="86" t="s">
        <v>296</v>
      </c>
      <c r="C240" s="377"/>
      <c r="D240" s="376" t="s">
        <v>51</v>
      </c>
      <c r="E240" s="370"/>
      <c r="F240" s="371"/>
      <c r="G240" s="372"/>
      <c r="H240" s="22"/>
      <c r="I240" s="17"/>
    </row>
    <row r="241" spans="1:9">
      <c r="A241" s="377"/>
      <c r="B241" s="86" t="s">
        <v>69</v>
      </c>
      <c r="C241" s="377"/>
      <c r="D241" s="377"/>
      <c r="E241" s="370"/>
      <c r="F241" s="371"/>
      <c r="G241" s="372"/>
      <c r="H241" s="22"/>
      <c r="I241" s="17"/>
    </row>
    <row r="242" spans="1:9">
      <c r="A242" s="377"/>
      <c r="B242" s="86" t="s">
        <v>297</v>
      </c>
      <c r="C242" s="377"/>
      <c r="D242" s="377"/>
      <c r="E242" s="95"/>
      <c r="F242" s="96"/>
      <c r="G242" s="97">
        <v>6576.26</v>
      </c>
      <c r="H242" s="22"/>
      <c r="I242" s="17"/>
    </row>
    <row r="243" spans="1:9">
      <c r="A243" s="377"/>
      <c r="B243" s="86" t="s">
        <v>298</v>
      </c>
      <c r="C243" s="377"/>
      <c r="D243" s="377"/>
      <c r="E243" s="95"/>
      <c r="F243" s="96"/>
      <c r="G243" s="97">
        <v>4208.8100000000004</v>
      </c>
      <c r="H243" s="22"/>
      <c r="I243" s="17"/>
    </row>
    <row r="244" spans="1:9">
      <c r="A244" s="377"/>
      <c r="B244" s="86" t="s">
        <v>299</v>
      </c>
      <c r="C244" s="377"/>
      <c r="D244" s="377"/>
      <c r="E244" s="95"/>
      <c r="F244" s="96"/>
      <c r="G244" s="97">
        <v>2657.42</v>
      </c>
      <c r="H244" s="22"/>
      <c r="I244" s="17"/>
    </row>
    <row r="245" spans="1:9">
      <c r="A245" s="377"/>
      <c r="B245" s="86" t="s">
        <v>300</v>
      </c>
      <c r="C245" s="377"/>
      <c r="D245" s="377"/>
      <c r="E245" s="95"/>
      <c r="F245" s="96"/>
      <c r="G245" s="97">
        <v>1719.33</v>
      </c>
      <c r="H245" s="22"/>
      <c r="I245" s="17"/>
    </row>
    <row r="246" spans="1:9">
      <c r="A246" s="377"/>
      <c r="B246" s="86" t="s">
        <v>301</v>
      </c>
      <c r="C246" s="377"/>
      <c r="D246" s="377"/>
      <c r="E246" s="95"/>
      <c r="F246" s="96"/>
      <c r="G246" s="97">
        <v>1110.7</v>
      </c>
      <c r="H246" s="22"/>
      <c r="I246" s="17"/>
    </row>
    <row r="247" spans="1:9">
      <c r="A247" s="377"/>
      <c r="B247" s="86" t="s">
        <v>302</v>
      </c>
      <c r="C247" s="377"/>
      <c r="D247" s="377"/>
      <c r="E247" s="95"/>
      <c r="F247" s="96"/>
      <c r="G247" s="97">
        <v>764.23</v>
      </c>
      <c r="H247" s="22"/>
      <c r="I247" s="17"/>
    </row>
    <row r="248" spans="1:9">
      <c r="A248" s="377"/>
      <c r="B248" s="86" t="s">
        <v>303</v>
      </c>
      <c r="C248" s="377"/>
      <c r="D248" s="377"/>
      <c r="E248" s="95"/>
      <c r="F248" s="96"/>
      <c r="G248" s="97">
        <v>541.39</v>
      </c>
      <c r="H248" s="22"/>
      <c r="I248" s="17"/>
    </row>
    <row r="249" spans="1:9">
      <c r="A249" s="377"/>
      <c r="B249" s="86" t="s">
        <v>304</v>
      </c>
      <c r="C249" s="377"/>
      <c r="D249" s="377"/>
      <c r="E249" s="95"/>
      <c r="F249" s="96"/>
      <c r="G249" s="97">
        <v>386.72</v>
      </c>
      <c r="H249" s="22"/>
      <c r="I249" s="17"/>
    </row>
    <row r="250" spans="1:9">
      <c r="A250" s="377"/>
      <c r="B250" s="86" t="s">
        <v>305</v>
      </c>
      <c r="C250" s="377"/>
      <c r="D250" s="377"/>
      <c r="E250" s="95"/>
      <c r="F250" s="96"/>
      <c r="G250" s="97">
        <v>296.74</v>
      </c>
      <c r="H250" s="22"/>
      <c r="I250" s="17"/>
    </row>
    <row r="251" spans="1:9">
      <c r="A251" s="377"/>
      <c r="B251" s="86" t="s">
        <v>306</v>
      </c>
      <c r="C251" s="377"/>
      <c r="D251" s="377"/>
      <c r="E251" s="95"/>
      <c r="F251" s="96"/>
      <c r="G251" s="97">
        <v>329.52</v>
      </c>
      <c r="H251" s="22"/>
      <c r="I251" s="17"/>
    </row>
    <row r="252" spans="1:9">
      <c r="A252" s="377"/>
      <c r="B252" s="86" t="s">
        <v>307</v>
      </c>
      <c r="C252" s="377"/>
      <c r="D252" s="377"/>
      <c r="E252" s="95"/>
      <c r="F252" s="96"/>
      <c r="G252" s="97">
        <v>350.32</v>
      </c>
      <c r="H252" s="22"/>
      <c r="I252" s="17"/>
    </row>
    <row r="253" spans="1:9">
      <c r="A253" s="377"/>
      <c r="B253" s="86" t="s">
        <v>308</v>
      </c>
      <c r="C253" s="377"/>
      <c r="D253" s="377"/>
      <c r="E253" s="95"/>
      <c r="F253" s="96"/>
      <c r="G253" s="97">
        <v>343.2</v>
      </c>
      <c r="H253" s="22"/>
      <c r="I253" s="17"/>
    </row>
    <row r="254" spans="1:9">
      <c r="A254" s="377"/>
      <c r="B254" s="86" t="s">
        <v>309</v>
      </c>
      <c r="C254" s="377"/>
      <c r="D254" s="377"/>
      <c r="E254" s="95"/>
      <c r="F254" s="96"/>
      <c r="G254" s="97">
        <v>936.79</v>
      </c>
      <c r="H254" s="22"/>
      <c r="I254" s="17"/>
    </row>
    <row r="255" spans="1:9">
      <c r="A255" s="377"/>
      <c r="B255" s="86" t="s">
        <v>310</v>
      </c>
      <c r="C255" s="377"/>
      <c r="D255" s="377"/>
      <c r="E255" s="95"/>
      <c r="F255" s="96"/>
      <c r="G255" s="97">
        <v>666.78</v>
      </c>
      <c r="H255" s="22"/>
      <c r="I255" s="17"/>
    </row>
    <row r="256" spans="1:9">
      <c r="A256" s="377"/>
      <c r="B256" s="86" t="s">
        <v>311</v>
      </c>
      <c r="C256" s="377"/>
      <c r="D256" s="377"/>
      <c r="E256" s="95"/>
      <c r="F256" s="96"/>
      <c r="G256" s="97">
        <v>474.91</v>
      </c>
      <c r="H256" s="22"/>
      <c r="I256" s="17"/>
    </row>
    <row r="257" spans="1:9">
      <c r="A257" s="377"/>
      <c r="B257" s="86" t="s">
        <v>312</v>
      </c>
      <c r="C257" s="377"/>
      <c r="D257" s="377"/>
      <c r="E257" s="95"/>
      <c r="F257" s="96"/>
      <c r="G257" s="97">
        <v>340.63</v>
      </c>
      <c r="H257" s="22"/>
      <c r="I257" s="17"/>
    </row>
    <row r="258" spans="1:9">
      <c r="A258" s="377"/>
      <c r="B258" s="86" t="s">
        <v>313</v>
      </c>
      <c r="C258" s="377"/>
      <c r="D258" s="377"/>
      <c r="E258" s="95"/>
      <c r="F258" s="96"/>
      <c r="G258" s="97">
        <v>352.1</v>
      </c>
      <c r="H258" s="22"/>
      <c r="I258" s="17"/>
    </row>
    <row r="259" spans="1:9">
      <c r="A259" s="377"/>
      <c r="B259" s="86" t="s">
        <v>314</v>
      </c>
      <c r="C259" s="377"/>
      <c r="D259" s="377"/>
      <c r="E259" s="95"/>
      <c r="F259" s="96"/>
      <c r="G259" s="97">
        <v>299.82</v>
      </c>
      <c r="H259" s="22"/>
      <c r="I259" s="17"/>
    </row>
    <row r="260" spans="1:9">
      <c r="A260" s="377"/>
      <c r="B260" s="86" t="s">
        <v>315</v>
      </c>
      <c r="C260" s="377"/>
      <c r="D260" s="377"/>
      <c r="E260" s="95"/>
      <c r="F260" s="96"/>
      <c r="G260" s="97">
        <v>18427.53</v>
      </c>
      <c r="H260" s="22"/>
      <c r="I260" s="17"/>
    </row>
    <row r="261" spans="1:9">
      <c r="A261" s="377"/>
      <c r="B261" s="86" t="s">
        <v>264</v>
      </c>
      <c r="C261" s="377"/>
      <c r="D261" s="377"/>
      <c r="E261" s="95"/>
      <c r="F261" s="96"/>
      <c r="G261" s="97">
        <v>1405.9</v>
      </c>
      <c r="H261" s="22"/>
      <c r="I261" s="17"/>
    </row>
    <row r="262" spans="1:9">
      <c r="A262" s="377"/>
      <c r="B262" s="86" t="s">
        <v>230</v>
      </c>
      <c r="C262" s="377"/>
      <c r="D262" s="377"/>
      <c r="E262" s="95"/>
      <c r="F262" s="96"/>
      <c r="G262" s="97">
        <v>955.5</v>
      </c>
      <c r="H262" s="22"/>
      <c r="I262" s="17"/>
    </row>
    <row r="263" spans="1:9">
      <c r="A263" s="377"/>
      <c r="B263" s="86" t="s">
        <v>265</v>
      </c>
      <c r="C263" s="377"/>
      <c r="D263" s="377"/>
      <c r="E263" s="95"/>
      <c r="F263" s="96"/>
      <c r="G263" s="97">
        <v>639.4</v>
      </c>
      <c r="H263" s="22"/>
      <c r="I263" s="17"/>
    </row>
    <row r="264" spans="1:9">
      <c r="A264" s="377"/>
      <c r="B264" s="86" t="s">
        <v>266</v>
      </c>
      <c r="C264" s="377"/>
      <c r="D264" s="377"/>
      <c r="E264" s="95"/>
      <c r="F264" s="96"/>
      <c r="G264" s="97">
        <v>487.65</v>
      </c>
      <c r="H264" s="22"/>
      <c r="I264" s="17"/>
    </row>
    <row r="265" spans="1:9">
      <c r="A265" s="377"/>
      <c r="B265" s="86" t="s">
        <v>267</v>
      </c>
      <c r="C265" s="377"/>
      <c r="D265" s="377"/>
      <c r="E265" s="95"/>
      <c r="F265" s="96"/>
      <c r="G265" s="97">
        <v>479.12</v>
      </c>
      <c r="H265" s="22"/>
      <c r="I265" s="17"/>
    </row>
    <row r="266" spans="1:9">
      <c r="A266" s="377"/>
      <c r="B266" s="86" t="s">
        <v>268</v>
      </c>
      <c r="C266" s="377"/>
      <c r="D266" s="377"/>
      <c r="E266" s="95"/>
      <c r="F266" s="96"/>
      <c r="G266" s="97">
        <v>582.9</v>
      </c>
      <c r="H266" s="22"/>
      <c r="I266" s="17"/>
    </row>
    <row r="267" spans="1:9">
      <c r="A267" s="377"/>
      <c r="B267" s="86" t="s">
        <v>79</v>
      </c>
      <c r="C267" s="377"/>
      <c r="D267" s="377"/>
      <c r="E267" s="95"/>
      <c r="F267" s="96"/>
      <c r="G267" s="97">
        <v>1165.79</v>
      </c>
      <c r="H267" s="22"/>
      <c r="I267" s="17"/>
    </row>
    <row r="268" spans="1:9">
      <c r="A268" s="377"/>
      <c r="B268" s="86" t="s">
        <v>80</v>
      </c>
      <c r="C268" s="377"/>
      <c r="D268" s="377"/>
      <c r="E268" s="95"/>
      <c r="F268" s="96"/>
      <c r="G268" s="97">
        <v>1163.3699999999999</v>
      </c>
      <c r="H268" s="22"/>
      <c r="I268" s="17"/>
    </row>
    <row r="269" spans="1:9">
      <c r="A269" s="377"/>
      <c r="B269" s="86" t="s">
        <v>81</v>
      </c>
      <c r="C269" s="377"/>
      <c r="D269" s="377"/>
      <c r="E269" s="95"/>
      <c r="F269" s="96"/>
      <c r="G269" s="97">
        <v>1278.8</v>
      </c>
      <c r="H269" s="22"/>
      <c r="I269" s="17"/>
    </row>
    <row r="270" spans="1:9">
      <c r="A270" s="377"/>
      <c r="B270" s="86" t="s">
        <v>82</v>
      </c>
      <c r="C270" s="377"/>
      <c r="D270" s="377"/>
      <c r="E270" s="95"/>
      <c r="F270" s="96"/>
      <c r="G270" s="97">
        <v>975.29</v>
      </c>
      <c r="H270" s="22"/>
      <c r="I270" s="17"/>
    </row>
    <row r="271" spans="1:9">
      <c r="A271" s="377"/>
      <c r="B271" s="86" t="s">
        <v>83</v>
      </c>
      <c r="C271" s="377"/>
      <c r="D271" s="377"/>
      <c r="E271" s="95"/>
      <c r="F271" s="96"/>
      <c r="G271" s="97">
        <v>1911.01</v>
      </c>
      <c r="H271" s="22"/>
      <c r="I271" s="17"/>
    </row>
    <row r="272" spans="1:9" ht="30">
      <c r="A272" s="377"/>
      <c r="B272" s="86" t="s">
        <v>316</v>
      </c>
      <c r="C272" s="377"/>
      <c r="D272" s="378"/>
      <c r="E272" s="95"/>
      <c r="F272" s="96"/>
      <c r="G272" s="97">
        <v>910.07</v>
      </c>
      <c r="H272" s="22"/>
      <c r="I272" s="17"/>
    </row>
    <row r="273" spans="1:9" ht="75">
      <c r="A273" s="377"/>
      <c r="B273" s="86" t="s">
        <v>317</v>
      </c>
      <c r="C273" s="377"/>
      <c r="D273" s="376" t="s">
        <v>51</v>
      </c>
      <c r="E273" s="370"/>
      <c r="F273" s="371"/>
      <c r="G273" s="372"/>
      <c r="H273" s="22"/>
      <c r="I273" s="17"/>
    </row>
    <row r="274" spans="1:9">
      <c r="A274" s="377"/>
      <c r="B274" s="86" t="s">
        <v>297</v>
      </c>
      <c r="C274" s="377"/>
      <c r="D274" s="377"/>
      <c r="E274" s="95"/>
      <c r="F274" s="96"/>
      <c r="G274" s="97">
        <v>3288.13</v>
      </c>
      <c r="H274" s="22"/>
      <c r="I274" s="17"/>
    </row>
    <row r="275" spans="1:9">
      <c r="A275" s="377"/>
      <c r="B275" s="86" t="s">
        <v>298</v>
      </c>
      <c r="C275" s="377"/>
      <c r="D275" s="377"/>
      <c r="E275" s="95"/>
      <c r="F275" s="96"/>
      <c r="G275" s="97">
        <v>2104.41</v>
      </c>
      <c r="H275" s="22"/>
      <c r="I275" s="17"/>
    </row>
    <row r="276" spans="1:9">
      <c r="A276" s="377"/>
      <c r="B276" s="86" t="s">
        <v>299</v>
      </c>
      <c r="C276" s="377"/>
      <c r="D276" s="377"/>
      <c r="E276" s="95"/>
      <c r="F276" s="96"/>
      <c r="G276" s="97">
        <v>1328.71</v>
      </c>
      <c r="H276" s="22"/>
      <c r="I276" s="17"/>
    </row>
    <row r="277" spans="1:9">
      <c r="A277" s="377"/>
      <c r="B277" s="86" t="s">
        <v>300</v>
      </c>
      <c r="C277" s="377"/>
      <c r="D277" s="377"/>
      <c r="E277" s="95"/>
      <c r="F277" s="96"/>
      <c r="G277" s="97">
        <v>859.67</v>
      </c>
      <c r="H277" s="22"/>
      <c r="I277" s="17"/>
    </row>
    <row r="278" spans="1:9">
      <c r="A278" s="377"/>
      <c r="B278" s="86" t="s">
        <v>301</v>
      </c>
      <c r="C278" s="377"/>
      <c r="D278" s="377"/>
      <c r="E278" s="95"/>
      <c r="F278" s="96"/>
      <c r="G278" s="97">
        <v>555.35</v>
      </c>
      <c r="H278" s="22"/>
      <c r="I278" s="17"/>
    </row>
    <row r="279" spans="1:9">
      <c r="A279" s="377"/>
      <c r="B279" s="86" t="s">
        <v>302</v>
      </c>
      <c r="C279" s="377"/>
      <c r="D279" s="377"/>
      <c r="E279" s="95"/>
      <c r="F279" s="96"/>
      <c r="G279" s="97">
        <v>382.12</v>
      </c>
      <c r="H279" s="22"/>
      <c r="I279" s="17"/>
    </row>
    <row r="280" spans="1:9">
      <c r="A280" s="377"/>
      <c r="B280" s="86" t="s">
        <v>303</v>
      </c>
      <c r="C280" s="377"/>
      <c r="D280" s="377"/>
      <c r="E280" s="95"/>
      <c r="F280" s="96"/>
      <c r="G280" s="97">
        <v>270.7</v>
      </c>
      <c r="H280" s="22"/>
      <c r="I280" s="17"/>
    </row>
    <row r="281" spans="1:9">
      <c r="A281" s="377"/>
      <c r="B281" s="86" t="s">
        <v>304</v>
      </c>
      <c r="C281" s="377"/>
      <c r="D281" s="377"/>
      <c r="E281" s="95"/>
      <c r="F281" s="96"/>
      <c r="G281" s="97">
        <v>193.36</v>
      </c>
      <c r="H281" s="22"/>
      <c r="I281" s="17"/>
    </row>
    <row r="282" spans="1:9">
      <c r="A282" s="377"/>
      <c r="B282" s="86" t="s">
        <v>305</v>
      </c>
      <c r="C282" s="377"/>
      <c r="D282" s="377"/>
      <c r="E282" s="95"/>
      <c r="F282" s="96"/>
      <c r="G282" s="97">
        <v>148.37</v>
      </c>
      <c r="H282" s="22"/>
      <c r="I282" s="17"/>
    </row>
    <row r="283" spans="1:9">
      <c r="A283" s="377"/>
      <c r="B283" s="86" t="s">
        <v>306</v>
      </c>
      <c r="C283" s="377"/>
      <c r="D283" s="377"/>
      <c r="E283" s="95"/>
      <c r="F283" s="96"/>
      <c r="G283" s="97">
        <v>164.76</v>
      </c>
      <c r="H283" s="22"/>
      <c r="I283" s="17"/>
    </row>
    <row r="284" spans="1:9">
      <c r="A284" s="377"/>
      <c r="B284" s="86" t="s">
        <v>307</v>
      </c>
      <c r="C284" s="377"/>
      <c r="D284" s="377"/>
      <c r="E284" s="95"/>
      <c r="F284" s="96"/>
      <c r="G284" s="97">
        <v>175.16</v>
      </c>
      <c r="H284" s="22"/>
      <c r="I284" s="17"/>
    </row>
    <row r="285" spans="1:9">
      <c r="A285" s="377"/>
      <c r="B285" s="86" t="s">
        <v>308</v>
      </c>
      <c r="C285" s="377"/>
      <c r="D285" s="377"/>
      <c r="E285" s="95"/>
      <c r="F285" s="96"/>
      <c r="G285" s="97">
        <v>171.6</v>
      </c>
      <c r="H285" s="22"/>
      <c r="I285" s="17"/>
    </row>
    <row r="286" spans="1:9">
      <c r="A286" s="377"/>
      <c r="B286" s="86" t="s">
        <v>309</v>
      </c>
      <c r="C286" s="377"/>
      <c r="D286" s="377"/>
      <c r="E286" s="95"/>
      <c r="F286" s="96"/>
      <c r="G286" s="97">
        <v>468.4</v>
      </c>
      <c r="H286" s="22"/>
      <c r="I286" s="17"/>
    </row>
    <row r="287" spans="1:9">
      <c r="A287" s="377"/>
      <c r="B287" s="86" t="s">
        <v>310</v>
      </c>
      <c r="C287" s="377"/>
      <c r="D287" s="377"/>
      <c r="E287" s="95"/>
      <c r="F287" s="96"/>
      <c r="G287" s="97">
        <v>333.39</v>
      </c>
      <c r="H287" s="22"/>
      <c r="I287" s="17"/>
    </row>
    <row r="288" spans="1:9">
      <c r="A288" s="377"/>
      <c r="B288" s="86" t="s">
        <v>311</v>
      </c>
      <c r="C288" s="377"/>
      <c r="D288" s="377"/>
      <c r="E288" s="95"/>
      <c r="F288" s="96"/>
      <c r="G288" s="97">
        <v>237.46</v>
      </c>
      <c r="H288" s="22"/>
      <c r="I288" s="17"/>
    </row>
    <row r="289" spans="1:9">
      <c r="A289" s="377"/>
      <c r="B289" s="86" t="s">
        <v>312</v>
      </c>
      <c r="C289" s="377"/>
      <c r="D289" s="377"/>
      <c r="E289" s="95"/>
      <c r="F289" s="96"/>
      <c r="G289" s="97">
        <v>170.32</v>
      </c>
      <c r="H289" s="22"/>
      <c r="I289" s="17"/>
    </row>
    <row r="290" spans="1:9">
      <c r="A290" s="377"/>
      <c r="B290" s="86" t="s">
        <v>313</v>
      </c>
      <c r="C290" s="377"/>
      <c r="D290" s="377"/>
      <c r="E290" s="95"/>
      <c r="F290" s="96"/>
      <c r="G290" s="97">
        <v>176.05</v>
      </c>
      <c r="H290" s="22"/>
      <c r="I290" s="17"/>
    </row>
    <row r="291" spans="1:9">
      <c r="A291" s="377"/>
      <c r="B291" s="86" t="s">
        <v>314</v>
      </c>
      <c r="C291" s="377"/>
      <c r="D291" s="377"/>
      <c r="E291" s="95"/>
      <c r="F291" s="96"/>
      <c r="G291" s="97">
        <v>149.91</v>
      </c>
      <c r="H291" s="22"/>
      <c r="I291" s="17"/>
    </row>
    <row r="292" spans="1:9">
      <c r="A292" s="377"/>
      <c r="B292" s="86" t="s">
        <v>315</v>
      </c>
      <c r="C292" s="377"/>
      <c r="D292" s="377"/>
      <c r="E292" s="95"/>
      <c r="F292" s="96"/>
      <c r="G292" s="97">
        <v>9213.77</v>
      </c>
      <c r="H292" s="22"/>
      <c r="I292" s="17"/>
    </row>
    <row r="293" spans="1:9">
      <c r="A293" s="377"/>
      <c r="B293" s="86" t="s">
        <v>264</v>
      </c>
      <c r="C293" s="377"/>
      <c r="D293" s="377"/>
      <c r="E293" s="95"/>
      <c r="F293" s="96"/>
      <c r="G293" s="97">
        <v>702.95</v>
      </c>
      <c r="H293" s="22"/>
      <c r="I293" s="17"/>
    </row>
    <row r="294" spans="1:9">
      <c r="A294" s="377"/>
      <c r="B294" s="86" t="s">
        <v>230</v>
      </c>
      <c r="C294" s="377"/>
      <c r="D294" s="377"/>
      <c r="E294" s="95"/>
      <c r="F294" s="96"/>
      <c r="G294" s="97">
        <v>477.75</v>
      </c>
      <c r="H294" s="22"/>
      <c r="I294" s="17"/>
    </row>
    <row r="295" spans="1:9">
      <c r="A295" s="377"/>
      <c r="B295" s="86" t="s">
        <v>265</v>
      </c>
      <c r="C295" s="377"/>
      <c r="D295" s="377"/>
      <c r="E295" s="95"/>
      <c r="F295" s="96"/>
      <c r="G295" s="97">
        <v>319.7</v>
      </c>
      <c r="H295" s="22"/>
      <c r="I295" s="17"/>
    </row>
    <row r="296" spans="1:9">
      <c r="A296" s="377"/>
      <c r="B296" s="86" t="s">
        <v>266</v>
      </c>
      <c r="C296" s="377"/>
      <c r="D296" s="377"/>
      <c r="E296" s="95"/>
      <c r="F296" s="96"/>
      <c r="G296" s="97">
        <v>243.82</v>
      </c>
      <c r="H296" s="22"/>
      <c r="I296" s="17"/>
    </row>
    <row r="297" spans="1:9">
      <c r="A297" s="377"/>
      <c r="B297" s="86" t="s">
        <v>267</v>
      </c>
      <c r="C297" s="377"/>
      <c r="D297" s="377"/>
      <c r="E297" s="95"/>
      <c r="F297" s="96"/>
      <c r="G297" s="97">
        <v>239.56</v>
      </c>
      <c r="H297" s="22"/>
      <c r="I297" s="17"/>
    </row>
    <row r="298" spans="1:9">
      <c r="A298" s="377"/>
      <c r="B298" s="86" t="s">
        <v>268</v>
      </c>
      <c r="C298" s="377"/>
      <c r="D298" s="377"/>
      <c r="E298" s="95"/>
      <c r="F298" s="96"/>
      <c r="G298" s="97">
        <v>291.45</v>
      </c>
      <c r="H298" s="22"/>
      <c r="I298" s="17"/>
    </row>
    <row r="299" spans="1:9">
      <c r="A299" s="377"/>
      <c r="B299" s="86" t="s">
        <v>79</v>
      </c>
      <c r="C299" s="377"/>
      <c r="D299" s="377"/>
      <c r="E299" s="95"/>
      <c r="F299" s="96"/>
      <c r="G299" s="97">
        <v>582.9</v>
      </c>
      <c r="H299" s="22"/>
      <c r="I299" s="17"/>
    </row>
    <row r="300" spans="1:9">
      <c r="A300" s="377"/>
      <c r="B300" s="86" t="s">
        <v>80</v>
      </c>
      <c r="C300" s="377"/>
      <c r="D300" s="377"/>
      <c r="E300" s="95"/>
      <c r="F300" s="96"/>
      <c r="G300" s="97">
        <v>581.67999999999995</v>
      </c>
      <c r="H300" s="22"/>
      <c r="I300" s="17"/>
    </row>
    <row r="301" spans="1:9">
      <c r="A301" s="377"/>
      <c r="B301" s="86" t="s">
        <v>81</v>
      </c>
      <c r="C301" s="377"/>
      <c r="D301" s="377"/>
      <c r="E301" s="95"/>
      <c r="F301" s="96"/>
      <c r="G301" s="97">
        <v>639.4</v>
      </c>
      <c r="H301" s="22"/>
      <c r="I301" s="17"/>
    </row>
    <row r="302" spans="1:9">
      <c r="A302" s="377"/>
      <c r="B302" s="86" t="s">
        <v>82</v>
      </c>
      <c r="C302" s="377"/>
      <c r="D302" s="377"/>
      <c r="E302" s="95"/>
      <c r="F302" s="96"/>
      <c r="G302" s="97">
        <v>487.65</v>
      </c>
      <c r="H302" s="22"/>
      <c r="I302" s="17"/>
    </row>
    <row r="303" spans="1:9">
      <c r="A303" s="377"/>
      <c r="B303" s="86" t="s">
        <v>83</v>
      </c>
      <c r="C303" s="377"/>
      <c r="D303" s="377"/>
      <c r="E303" s="95"/>
      <c r="F303" s="96"/>
      <c r="G303" s="97">
        <v>955.5</v>
      </c>
      <c r="H303" s="22"/>
      <c r="I303" s="17"/>
    </row>
    <row r="304" spans="1:9" ht="30">
      <c r="A304" s="377"/>
      <c r="B304" s="86" t="s">
        <v>316</v>
      </c>
      <c r="C304" s="378"/>
      <c r="D304" s="378"/>
      <c r="E304" s="95"/>
      <c r="F304" s="96"/>
      <c r="G304" s="97">
        <v>455.04</v>
      </c>
      <c r="H304" s="22"/>
      <c r="I304" s="17"/>
    </row>
    <row r="305" spans="1:9" ht="75">
      <c r="A305" s="377"/>
      <c r="B305" s="89" t="s">
        <v>36</v>
      </c>
      <c r="C305" s="373" t="s">
        <v>59</v>
      </c>
      <c r="D305" s="376" t="s">
        <v>32</v>
      </c>
      <c r="E305" s="369">
        <v>250.92</v>
      </c>
      <c r="F305" s="369"/>
      <c r="G305" s="369"/>
      <c r="H305" s="22"/>
      <c r="I305" s="17"/>
    </row>
    <row r="306" spans="1:9">
      <c r="A306" s="377"/>
      <c r="B306" s="89" t="s">
        <v>37</v>
      </c>
      <c r="C306" s="374"/>
      <c r="D306" s="377"/>
      <c r="E306" s="94"/>
      <c r="F306" s="94"/>
      <c r="G306" s="94"/>
      <c r="H306" s="22"/>
      <c r="I306" s="17"/>
    </row>
    <row r="307" spans="1:9" ht="30">
      <c r="A307" s="377"/>
      <c r="B307" s="84" t="s">
        <v>38</v>
      </c>
      <c r="C307" s="374"/>
      <c r="D307" s="377"/>
      <c r="E307" s="94"/>
      <c r="F307" s="94"/>
      <c r="G307" s="94">
        <v>70.91</v>
      </c>
      <c r="H307" s="22"/>
      <c r="I307" s="17"/>
    </row>
    <row r="308" spans="1:9" ht="30">
      <c r="A308" s="377"/>
      <c r="B308" s="84" t="s">
        <v>39</v>
      </c>
      <c r="C308" s="374"/>
      <c r="D308" s="377"/>
      <c r="E308" s="94"/>
      <c r="F308" s="94"/>
      <c r="G308" s="94">
        <v>50.09</v>
      </c>
      <c r="H308" s="22"/>
      <c r="I308" s="17"/>
    </row>
    <row r="309" spans="1:9" ht="45">
      <c r="A309" s="377"/>
      <c r="B309" s="84" t="s">
        <v>40</v>
      </c>
      <c r="C309" s="374"/>
      <c r="D309" s="377"/>
      <c r="E309" s="94"/>
      <c r="F309" s="94"/>
      <c r="G309" s="94"/>
      <c r="H309" s="22"/>
      <c r="I309" s="17"/>
    </row>
    <row r="310" spans="1:9" ht="60">
      <c r="A310" s="377"/>
      <c r="B310" s="84" t="s">
        <v>41</v>
      </c>
      <c r="C310" s="374"/>
      <c r="D310" s="378"/>
      <c r="E310" s="94"/>
      <c r="F310" s="94"/>
      <c r="G310" s="94">
        <v>129.91999999999999</v>
      </c>
      <c r="H310" s="22"/>
      <c r="I310" s="17"/>
    </row>
    <row r="311" spans="1:9" ht="75">
      <c r="A311" s="377"/>
      <c r="B311" s="89" t="s">
        <v>85</v>
      </c>
      <c r="C311" s="374"/>
      <c r="D311" s="376" t="s">
        <v>32</v>
      </c>
      <c r="E311" s="369">
        <v>250.92</v>
      </c>
      <c r="F311" s="369"/>
      <c r="G311" s="369"/>
      <c r="H311" s="22"/>
      <c r="I311" s="17"/>
    </row>
    <row r="312" spans="1:9">
      <c r="A312" s="377"/>
      <c r="B312" s="89" t="s">
        <v>37</v>
      </c>
      <c r="C312" s="374"/>
      <c r="D312" s="377"/>
      <c r="E312" s="94"/>
      <c r="F312" s="94"/>
      <c r="G312" s="94"/>
      <c r="H312" s="22"/>
      <c r="I312" s="17"/>
    </row>
    <row r="313" spans="1:9" ht="30">
      <c r="A313" s="377"/>
      <c r="B313" s="84" t="s">
        <v>38</v>
      </c>
      <c r="C313" s="374"/>
      <c r="D313" s="377"/>
      <c r="E313" s="94"/>
      <c r="F313" s="94"/>
      <c r="G313" s="94">
        <v>70.91</v>
      </c>
      <c r="H313" s="22"/>
      <c r="I313" s="17"/>
    </row>
    <row r="314" spans="1:9" ht="75" customHeight="1">
      <c r="A314" s="377"/>
      <c r="B314" s="84" t="s">
        <v>39</v>
      </c>
      <c r="C314" s="374"/>
      <c r="D314" s="377"/>
      <c r="E314" s="94"/>
      <c r="F314" s="94"/>
      <c r="G314" s="94">
        <v>50.09</v>
      </c>
      <c r="H314" s="22"/>
      <c r="I314" s="17"/>
    </row>
    <row r="315" spans="1:9" ht="45">
      <c r="A315" s="377"/>
      <c r="B315" s="84" t="s">
        <v>40</v>
      </c>
      <c r="C315" s="374"/>
      <c r="D315" s="377"/>
      <c r="E315" s="94"/>
      <c r="F315" s="94"/>
      <c r="G315" s="94"/>
      <c r="H315" s="22"/>
      <c r="I315" s="17"/>
    </row>
    <row r="316" spans="1:9" ht="60">
      <c r="A316" s="377"/>
      <c r="B316" s="84" t="s">
        <v>41</v>
      </c>
      <c r="C316" s="374"/>
      <c r="D316" s="378"/>
      <c r="E316" s="94"/>
      <c r="F316" s="94"/>
      <c r="G316" s="94">
        <v>129.91999999999999</v>
      </c>
      <c r="H316" s="22"/>
      <c r="I316" s="17"/>
    </row>
    <row r="317" spans="1:9" ht="45">
      <c r="A317" s="377"/>
      <c r="B317" s="89" t="s">
        <v>269</v>
      </c>
      <c r="C317" s="374"/>
      <c r="D317" s="376" t="s">
        <v>42</v>
      </c>
      <c r="E317" s="369"/>
      <c r="F317" s="369"/>
      <c r="G317" s="369"/>
      <c r="H317" s="22"/>
      <c r="I317" s="17"/>
    </row>
    <row r="318" spans="1:9">
      <c r="A318" s="377"/>
      <c r="B318" s="89" t="s">
        <v>69</v>
      </c>
      <c r="C318" s="374"/>
      <c r="D318" s="377"/>
      <c r="E318" s="370"/>
      <c r="F318" s="371"/>
      <c r="G318" s="372"/>
      <c r="H318" s="22"/>
      <c r="I318" s="17"/>
    </row>
    <row r="319" spans="1:9">
      <c r="A319" s="377"/>
      <c r="B319" s="89" t="s">
        <v>318</v>
      </c>
      <c r="C319" s="374"/>
      <c r="D319" s="377"/>
      <c r="E319" s="95"/>
      <c r="F319" s="96"/>
      <c r="G319" s="97">
        <v>205452</v>
      </c>
      <c r="H319" s="22"/>
      <c r="I319" s="17"/>
    </row>
    <row r="320" spans="1:9">
      <c r="A320" s="377"/>
      <c r="B320" s="89" t="s">
        <v>319</v>
      </c>
      <c r="C320" s="374"/>
      <c r="D320" s="377"/>
      <c r="E320" s="95"/>
      <c r="F320" s="96"/>
      <c r="G320" s="97">
        <v>205880</v>
      </c>
      <c r="H320" s="22"/>
      <c r="I320" s="17"/>
    </row>
    <row r="321" spans="1:9">
      <c r="A321" s="377"/>
      <c r="B321" s="89" t="s">
        <v>320</v>
      </c>
      <c r="C321" s="374"/>
      <c r="D321" s="377"/>
      <c r="E321" s="95"/>
      <c r="F321" s="96"/>
      <c r="G321" s="97">
        <v>207936</v>
      </c>
      <c r="H321" s="22"/>
      <c r="I321" s="17"/>
    </row>
    <row r="322" spans="1:9">
      <c r="A322" s="377"/>
      <c r="B322" s="89" t="s">
        <v>321</v>
      </c>
      <c r="C322" s="374"/>
      <c r="D322" s="377"/>
      <c r="E322" s="95"/>
      <c r="F322" s="96"/>
      <c r="G322" s="97">
        <v>209473</v>
      </c>
      <c r="H322" s="22"/>
      <c r="I322" s="17"/>
    </row>
    <row r="323" spans="1:9">
      <c r="A323" s="377"/>
      <c r="B323" s="89" t="s">
        <v>322</v>
      </c>
      <c r="C323" s="374"/>
      <c r="D323" s="377"/>
      <c r="E323" s="95"/>
      <c r="F323" s="96"/>
      <c r="G323" s="97">
        <v>212652</v>
      </c>
      <c r="H323" s="22"/>
      <c r="I323" s="17"/>
    </row>
    <row r="324" spans="1:9">
      <c r="A324" s="377"/>
      <c r="B324" s="89" t="s">
        <v>323</v>
      </c>
      <c r="C324" s="374"/>
      <c r="D324" s="377"/>
      <c r="E324" s="95"/>
      <c r="F324" s="96"/>
      <c r="G324" s="97">
        <v>222789</v>
      </c>
      <c r="H324" s="22"/>
      <c r="I324" s="17"/>
    </row>
    <row r="325" spans="1:9">
      <c r="A325" s="377"/>
      <c r="B325" s="89" t="s">
        <v>324</v>
      </c>
      <c r="C325" s="374"/>
      <c r="D325" s="377"/>
      <c r="E325" s="95"/>
      <c r="F325" s="96"/>
      <c r="G325" s="97">
        <v>230904</v>
      </c>
      <c r="H325" s="22"/>
      <c r="I325" s="17"/>
    </row>
    <row r="326" spans="1:9" ht="90">
      <c r="A326" s="377"/>
      <c r="B326" s="89" t="s">
        <v>288</v>
      </c>
      <c r="C326" s="374"/>
      <c r="D326" s="377"/>
      <c r="E326" s="370"/>
      <c r="F326" s="371"/>
      <c r="G326" s="372"/>
      <c r="H326" s="22"/>
      <c r="I326" s="17"/>
    </row>
    <row r="327" spans="1:9">
      <c r="A327" s="377"/>
      <c r="B327" s="89" t="s">
        <v>318</v>
      </c>
      <c r="C327" s="374"/>
      <c r="D327" s="377"/>
      <c r="E327" s="95"/>
      <c r="F327" s="96"/>
      <c r="G327" s="97">
        <v>102726</v>
      </c>
      <c r="H327" s="22"/>
      <c r="I327" s="17"/>
    </row>
    <row r="328" spans="1:9">
      <c r="A328" s="377"/>
      <c r="B328" s="89" t="s">
        <v>319</v>
      </c>
      <c r="C328" s="374"/>
      <c r="D328" s="377"/>
      <c r="E328" s="95"/>
      <c r="F328" s="96"/>
      <c r="G328" s="97">
        <v>102940</v>
      </c>
      <c r="H328" s="22"/>
      <c r="I328" s="17"/>
    </row>
    <row r="329" spans="1:9">
      <c r="A329" s="377"/>
      <c r="B329" s="89" t="s">
        <v>320</v>
      </c>
      <c r="C329" s="374"/>
      <c r="D329" s="377"/>
      <c r="E329" s="95"/>
      <c r="F329" s="96"/>
      <c r="G329" s="97">
        <v>103968</v>
      </c>
      <c r="H329" s="22"/>
      <c r="I329" s="17"/>
    </row>
    <row r="330" spans="1:9">
      <c r="A330" s="377"/>
      <c r="B330" s="89" t="s">
        <v>321</v>
      </c>
      <c r="C330" s="374"/>
      <c r="D330" s="377"/>
      <c r="E330" s="95"/>
      <c r="F330" s="96"/>
      <c r="G330" s="97">
        <v>104736.5</v>
      </c>
      <c r="H330" s="22"/>
      <c r="I330" s="17"/>
    </row>
    <row r="331" spans="1:9">
      <c r="A331" s="377"/>
      <c r="B331" s="89" t="s">
        <v>322</v>
      </c>
      <c r="C331" s="374"/>
      <c r="D331" s="377"/>
      <c r="E331" s="95"/>
      <c r="F331" s="96"/>
      <c r="G331" s="97">
        <v>106326</v>
      </c>
      <c r="H331" s="22"/>
      <c r="I331" s="17"/>
    </row>
    <row r="332" spans="1:9">
      <c r="A332" s="377"/>
      <c r="B332" s="89" t="s">
        <v>323</v>
      </c>
      <c r="C332" s="374"/>
      <c r="D332" s="377"/>
      <c r="E332" s="95"/>
      <c r="F332" s="96"/>
      <c r="G332" s="97">
        <v>111394.5</v>
      </c>
      <c r="H332" s="22"/>
      <c r="I332" s="17"/>
    </row>
    <row r="333" spans="1:9">
      <c r="A333" s="377"/>
      <c r="B333" s="89" t="s">
        <v>324</v>
      </c>
      <c r="C333" s="374"/>
      <c r="D333" s="377"/>
      <c r="E333" s="95"/>
      <c r="F333" s="96"/>
      <c r="G333" s="97">
        <v>115452</v>
      </c>
      <c r="H333" s="22"/>
      <c r="I333" s="17"/>
    </row>
    <row r="334" spans="1:9" ht="45">
      <c r="A334" s="377"/>
      <c r="B334" s="89" t="s">
        <v>289</v>
      </c>
      <c r="C334" s="374"/>
      <c r="D334" s="368" t="s">
        <v>42</v>
      </c>
      <c r="E334" s="369"/>
      <c r="F334" s="369"/>
      <c r="G334" s="369"/>
      <c r="H334" s="22"/>
      <c r="I334" s="17"/>
    </row>
    <row r="335" spans="1:9">
      <c r="A335" s="377"/>
      <c r="B335" s="89" t="s">
        <v>69</v>
      </c>
      <c r="C335" s="374"/>
      <c r="D335" s="368"/>
      <c r="E335" s="370"/>
      <c r="F335" s="371"/>
      <c r="G335" s="372"/>
      <c r="H335" s="22"/>
      <c r="I335" s="17"/>
    </row>
    <row r="336" spans="1:9">
      <c r="A336" s="377"/>
      <c r="B336" s="89" t="s">
        <v>325</v>
      </c>
      <c r="C336" s="374"/>
      <c r="D336" s="368"/>
      <c r="E336" s="95"/>
      <c r="F336" s="96"/>
      <c r="G336" s="97">
        <v>345252</v>
      </c>
      <c r="H336" s="22"/>
      <c r="I336" s="17"/>
    </row>
    <row r="337" spans="1:9">
      <c r="A337" s="377"/>
      <c r="B337" s="89" t="s">
        <v>326</v>
      </c>
      <c r="C337" s="374"/>
      <c r="D337" s="368"/>
      <c r="E337" s="95"/>
      <c r="F337" s="96"/>
      <c r="G337" s="97">
        <v>355476</v>
      </c>
      <c r="H337" s="22"/>
      <c r="I337" s="17"/>
    </row>
    <row r="338" spans="1:9">
      <c r="A338" s="377"/>
      <c r="B338" s="89" t="s">
        <v>327</v>
      </c>
      <c r="C338" s="374"/>
      <c r="D338" s="368"/>
      <c r="E338" s="95"/>
      <c r="F338" s="96"/>
      <c r="G338" s="97">
        <v>381169</v>
      </c>
      <c r="H338" s="22"/>
      <c r="I338" s="17"/>
    </row>
    <row r="339" spans="1:9">
      <c r="A339" s="377"/>
      <c r="B339" s="89" t="s">
        <v>328</v>
      </c>
      <c r="C339" s="374"/>
      <c r="D339" s="368"/>
      <c r="E339" s="95"/>
      <c r="F339" s="96"/>
      <c r="G339" s="97">
        <v>408218</v>
      </c>
      <c r="H339" s="22"/>
      <c r="I339" s="17"/>
    </row>
    <row r="340" spans="1:9">
      <c r="A340" s="377"/>
      <c r="B340" s="89" t="s">
        <v>329</v>
      </c>
      <c r="C340" s="374"/>
      <c r="D340" s="368"/>
      <c r="E340" s="98"/>
      <c r="F340" s="99"/>
      <c r="G340" s="97">
        <v>435132</v>
      </c>
      <c r="H340" s="22"/>
      <c r="I340" s="17"/>
    </row>
    <row r="341" spans="1:9" ht="90">
      <c r="A341" s="377"/>
      <c r="B341" s="89" t="s">
        <v>330</v>
      </c>
      <c r="C341" s="374"/>
      <c r="D341" s="376" t="s">
        <v>42</v>
      </c>
      <c r="E341" s="370"/>
      <c r="F341" s="371"/>
      <c r="G341" s="372"/>
      <c r="H341" s="22"/>
      <c r="I341" s="17"/>
    </row>
    <row r="342" spans="1:9">
      <c r="A342" s="377"/>
      <c r="B342" s="89" t="s">
        <v>325</v>
      </c>
      <c r="C342" s="374"/>
      <c r="D342" s="377"/>
      <c r="E342" s="95"/>
      <c r="F342" s="96"/>
      <c r="G342" s="97">
        <v>172626</v>
      </c>
      <c r="H342" s="22"/>
      <c r="I342" s="17"/>
    </row>
    <row r="343" spans="1:9">
      <c r="A343" s="377"/>
      <c r="B343" s="89" t="s">
        <v>326</v>
      </c>
      <c r="C343" s="374"/>
      <c r="D343" s="377"/>
      <c r="E343" s="95"/>
      <c r="F343" s="96"/>
      <c r="G343" s="97">
        <v>177738</v>
      </c>
      <c r="H343" s="22"/>
      <c r="I343" s="17"/>
    </row>
    <row r="344" spans="1:9">
      <c r="A344" s="377"/>
      <c r="B344" s="89" t="s">
        <v>327</v>
      </c>
      <c r="C344" s="374"/>
      <c r="D344" s="377"/>
      <c r="E344" s="95"/>
      <c r="F344" s="96"/>
      <c r="G344" s="97">
        <v>190584.5</v>
      </c>
      <c r="H344" s="22"/>
      <c r="I344" s="17"/>
    </row>
    <row r="345" spans="1:9">
      <c r="A345" s="377"/>
      <c r="B345" s="89" t="s">
        <v>328</v>
      </c>
      <c r="C345" s="374"/>
      <c r="D345" s="377"/>
      <c r="E345" s="95"/>
      <c r="F345" s="96"/>
      <c r="G345" s="97">
        <v>204109</v>
      </c>
      <c r="H345" s="22"/>
      <c r="I345" s="17"/>
    </row>
    <row r="346" spans="1:9">
      <c r="A346" s="377"/>
      <c r="B346" s="89" t="s">
        <v>329</v>
      </c>
      <c r="C346" s="374"/>
      <c r="D346" s="377"/>
      <c r="E346" s="98"/>
      <c r="F346" s="99"/>
      <c r="G346" s="97">
        <v>217566</v>
      </c>
      <c r="H346" s="22"/>
      <c r="I346" s="17"/>
    </row>
    <row r="347" spans="1:9" ht="45">
      <c r="A347" s="377"/>
      <c r="B347" s="86" t="s">
        <v>296</v>
      </c>
      <c r="C347" s="374"/>
      <c r="D347" s="376" t="s">
        <v>51</v>
      </c>
      <c r="E347" s="370"/>
      <c r="F347" s="371"/>
      <c r="G347" s="372"/>
      <c r="H347" s="22"/>
      <c r="I347" s="17"/>
    </row>
    <row r="348" spans="1:9">
      <c r="A348" s="377"/>
      <c r="B348" s="86" t="s">
        <v>69</v>
      </c>
      <c r="C348" s="374"/>
      <c r="D348" s="377"/>
      <c r="E348" s="370"/>
      <c r="F348" s="371"/>
      <c r="G348" s="372"/>
      <c r="H348" s="22"/>
      <c r="I348" s="17"/>
    </row>
    <row r="349" spans="1:9">
      <c r="A349" s="377"/>
      <c r="B349" s="86" t="s">
        <v>297</v>
      </c>
      <c r="C349" s="374"/>
      <c r="D349" s="377"/>
      <c r="E349" s="95"/>
      <c r="F349" s="96"/>
      <c r="G349" s="97">
        <v>6576.26</v>
      </c>
      <c r="H349" s="22"/>
      <c r="I349" s="17"/>
    </row>
    <row r="350" spans="1:9">
      <c r="A350" s="377"/>
      <c r="B350" s="86" t="s">
        <v>298</v>
      </c>
      <c r="C350" s="374"/>
      <c r="D350" s="377"/>
      <c r="E350" s="95"/>
      <c r="F350" s="96"/>
      <c r="G350" s="97">
        <v>4208.8100000000004</v>
      </c>
      <c r="H350" s="22"/>
      <c r="I350" s="17"/>
    </row>
    <row r="351" spans="1:9">
      <c r="A351" s="377"/>
      <c r="B351" s="86" t="s">
        <v>299</v>
      </c>
      <c r="C351" s="374"/>
      <c r="D351" s="377"/>
      <c r="E351" s="95"/>
      <c r="F351" s="96"/>
      <c r="G351" s="97">
        <v>2657.42</v>
      </c>
      <c r="H351" s="22"/>
      <c r="I351" s="17"/>
    </row>
    <row r="352" spans="1:9">
      <c r="A352" s="377"/>
      <c r="B352" s="86" t="s">
        <v>300</v>
      </c>
      <c r="C352" s="374"/>
      <c r="D352" s="377"/>
      <c r="E352" s="95"/>
      <c r="F352" s="96"/>
      <c r="G352" s="97">
        <v>1719.33</v>
      </c>
      <c r="H352" s="22"/>
      <c r="I352" s="17"/>
    </row>
    <row r="353" spans="1:9">
      <c r="A353" s="377"/>
      <c r="B353" s="86" t="s">
        <v>301</v>
      </c>
      <c r="C353" s="374"/>
      <c r="D353" s="377"/>
      <c r="E353" s="95"/>
      <c r="F353" s="96"/>
      <c r="G353" s="97">
        <v>1110.7</v>
      </c>
      <c r="H353" s="22"/>
      <c r="I353" s="17"/>
    </row>
    <row r="354" spans="1:9">
      <c r="A354" s="377"/>
      <c r="B354" s="86" t="s">
        <v>302</v>
      </c>
      <c r="C354" s="374"/>
      <c r="D354" s="377"/>
      <c r="E354" s="95"/>
      <c r="F354" s="96"/>
      <c r="G354" s="97">
        <v>764.23</v>
      </c>
      <c r="H354" s="22"/>
      <c r="I354" s="17"/>
    </row>
    <row r="355" spans="1:9">
      <c r="A355" s="377"/>
      <c r="B355" s="86" t="s">
        <v>303</v>
      </c>
      <c r="C355" s="374"/>
      <c r="D355" s="377"/>
      <c r="E355" s="95"/>
      <c r="F355" s="96"/>
      <c r="G355" s="97">
        <v>541.39</v>
      </c>
      <c r="H355" s="22"/>
      <c r="I355" s="17"/>
    </row>
    <row r="356" spans="1:9">
      <c r="A356" s="377"/>
      <c r="B356" s="86" t="s">
        <v>304</v>
      </c>
      <c r="C356" s="374"/>
      <c r="D356" s="377"/>
      <c r="E356" s="95"/>
      <c r="F356" s="96"/>
      <c r="G356" s="97">
        <v>386.72</v>
      </c>
      <c r="H356" s="22"/>
      <c r="I356" s="17"/>
    </row>
    <row r="357" spans="1:9">
      <c r="A357" s="377"/>
      <c r="B357" s="86" t="s">
        <v>305</v>
      </c>
      <c r="C357" s="374"/>
      <c r="D357" s="377"/>
      <c r="E357" s="95"/>
      <c r="F357" s="96"/>
      <c r="G357" s="97">
        <v>296.74</v>
      </c>
      <c r="H357" s="22"/>
      <c r="I357" s="17"/>
    </row>
    <row r="358" spans="1:9">
      <c r="A358" s="377"/>
      <c r="B358" s="86" t="s">
        <v>306</v>
      </c>
      <c r="C358" s="374"/>
      <c r="D358" s="377"/>
      <c r="E358" s="95"/>
      <c r="F358" s="96"/>
      <c r="G358" s="97">
        <v>329.52</v>
      </c>
      <c r="H358" s="22"/>
      <c r="I358" s="17"/>
    </row>
    <row r="359" spans="1:9">
      <c r="A359" s="377"/>
      <c r="B359" s="86" t="s">
        <v>307</v>
      </c>
      <c r="C359" s="374"/>
      <c r="D359" s="377"/>
      <c r="E359" s="95"/>
      <c r="F359" s="96"/>
      <c r="G359" s="97">
        <v>350.32</v>
      </c>
      <c r="H359" s="22"/>
      <c r="I359" s="17"/>
    </row>
    <row r="360" spans="1:9">
      <c r="A360" s="377"/>
      <c r="B360" s="86" t="s">
        <v>308</v>
      </c>
      <c r="C360" s="374"/>
      <c r="D360" s="377"/>
      <c r="E360" s="95"/>
      <c r="F360" s="96"/>
      <c r="G360" s="97">
        <v>343.2</v>
      </c>
      <c r="H360" s="22"/>
      <c r="I360" s="17"/>
    </row>
    <row r="361" spans="1:9">
      <c r="A361" s="377"/>
      <c r="B361" s="86" t="s">
        <v>309</v>
      </c>
      <c r="C361" s="374"/>
      <c r="D361" s="377"/>
      <c r="E361" s="95"/>
      <c r="F361" s="96"/>
      <c r="G361" s="97">
        <v>936.79</v>
      </c>
      <c r="H361" s="22"/>
      <c r="I361" s="17"/>
    </row>
    <row r="362" spans="1:9">
      <c r="A362" s="377"/>
      <c r="B362" s="86" t="s">
        <v>310</v>
      </c>
      <c r="C362" s="374"/>
      <c r="D362" s="377"/>
      <c r="E362" s="95"/>
      <c r="F362" s="96"/>
      <c r="G362" s="97">
        <v>666.78</v>
      </c>
      <c r="H362" s="22"/>
      <c r="I362" s="17"/>
    </row>
    <row r="363" spans="1:9">
      <c r="A363" s="377"/>
      <c r="B363" s="86" t="s">
        <v>311</v>
      </c>
      <c r="C363" s="374"/>
      <c r="D363" s="377"/>
      <c r="E363" s="95"/>
      <c r="F363" s="96"/>
      <c r="G363" s="97">
        <v>474.91</v>
      </c>
      <c r="H363" s="22"/>
      <c r="I363" s="17"/>
    </row>
    <row r="364" spans="1:9">
      <c r="A364" s="377"/>
      <c r="B364" s="86" t="s">
        <v>312</v>
      </c>
      <c r="C364" s="374"/>
      <c r="D364" s="377"/>
      <c r="E364" s="95"/>
      <c r="F364" s="96"/>
      <c r="G364" s="97">
        <v>340.63</v>
      </c>
      <c r="H364" s="22"/>
      <c r="I364" s="17"/>
    </row>
    <row r="365" spans="1:9">
      <c r="A365" s="377"/>
      <c r="B365" s="86" t="s">
        <v>313</v>
      </c>
      <c r="C365" s="374"/>
      <c r="D365" s="377"/>
      <c r="E365" s="95"/>
      <c r="F365" s="96"/>
      <c r="G365" s="97">
        <v>352.1</v>
      </c>
      <c r="H365" s="22"/>
      <c r="I365" s="17"/>
    </row>
    <row r="366" spans="1:9">
      <c r="A366" s="377"/>
      <c r="B366" s="86" t="s">
        <v>314</v>
      </c>
      <c r="C366" s="374"/>
      <c r="D366" s="377"/>
      <c r="E366" s="95"/>
      <c r="F366" s="96"/>
      <c r="G366" s="97">
        <v>299.82</v>
      </c>
      <c r="H366" s="22"/>
      <c r="I366" s="17"/>
    </row>
    <row r="367" spans="1:9">
      <c r="A367" s="377"/>
      <c r="B367" s="86" t="s">
        <v>315</v>
      </c>
      <c r="C367" s="374"/>
      <c r="D367" s="377"/>
      <c r="E367" s="95"/>
      <c r="F367" s="96"/>
      <c r="G367" s="97">
        <v>18427.53</v>
      </c>
      <c r="H367" s="22"/>
      <c r="I367" s="17"/>
    </row>
    <row r="368" spans="1:9">
      <c r="A368" s="377"/>
      <c r="B368" s="86" t="s">
        <v>264</v>
      </c>
      <c r="C368" s="374"/>
      <c r="D368" s="377"/>
      <c r="E368" s="95"/>
      <c r="F368" s="96"/>
      <c r="G368" s="97">
        <v>1405.9</v>
      </c>
      <c r="H368" s="22"/>
      <c r="I368" s="17"/>
    </row>
    <row r="369" spans="1:9">
      <c r="A369" s="377"/>
      <c r="B369" s="86" t="s">
        <v>230</v>
      </c>
      <c r="C369" s="374"/>
      <c r="D369" s="377"/>
      <c r="E369" s="95"/>
      <c r="F369" s="96"/>
      <c r="G369" s="97">
        <v>955.5</v>
      </c>
      <c r="H369" s="22"/>
      <c r="I369" s="17"/>
    </row>
    <row r="370" spans="1:9">
      <c r="A370" s="377"/>
      <c r="B370" s="86" t="s">
        <v>265</v>
      </c>
      <c r="C370" s="374"/>
      <c r="D370" s="377"/>
      <c r="E370" s="95"/>
      <c r="F370" s="96"/>
      <c r="G370" s="97">
        <v>639.4</v>
      </c>
      <c r="H370" s="22"/>
      <c r="I370" s="17"/>
    </row>
    <row r="371" spans="1:9">
      <c r="A371" s="377"/>
      <c r="B371" s="86" t="s">
        <v>266</v>
      </c>
      <c r="C371" s="374"/>
      <c r="D371" s="377"/>
      <c r="E371" s="95"/>
      <c r="F371" s="96"/>
      <c r="G371" s="97">
        <v>487.65</v>
      </c>
      <c r="H371" s="22"/>
      <c r="I371" s="17"/>
    </row>
    <row r="372" spans="1:9">
      <c r="A372" s="377"/>
      <c r="B372" s="86" t="s">
        <v>267</v>
      </c>
      <c r="C372" s="374"/>
      <c r="D372" s="377"/>
      <c r="E372" s="95"/>
      <c r="F372" s="96"/>
      <c r="G372" s="97">
        <v>479.12</v>
      </c>
      <c r="H372" s="22"/>
      <c r="I372" s="17"/>
    </row>
    <row r="373" spans="1:9">
      <c r="A373" s="377"/>
      <c r="B373" s="86" t="s">
        <v>268</v>
      </c>
      <c r="C373" s="374"/>
      <c r="D373" s="377"/>
      <c r="E373" s="95"/>
      <c r="F373" s="96"/>
      <c r="G373" s="97">
        <v>582.9</v>
      </c>
      <c r="H373" s="22"/>
      <c r="I373" s="17"/>
    </row>
    <row r="374" spans="1:9">
      <c r="A374" s="377"/>
      <c r="B374" s="86" t="s">
        <v>79</v>
      </c>
      <c r="C374" s="374"/>
      <c r="D374" s="377"/>
      <c r="E374" s="95"/>
      <c r="F374" s="96"/>
      <c r="G374" s="97">
        <v>1165.79</v>
      </c>
      <c r="H374" s="22"/>
      <c r="I374" s="17"/>
    </row>
    <row r="375" spans="1:9">
      <c r="A375" s="377"/>
      <c r="B375" s="86" t="s">
        <v>80</v>
      </c>
      <c r="C375" s="374"/>
      <c r="D375" s="377"/>
      <c r="E375" s="95"/>
      <c r="F375" s="96"/>
      <c r="G375" s="97">
        <v>1163.3699999999999</v>
      </c>
      <c r="H375" s="22"/>
      <c r="I375" s="17"/>
    </row>
    <row r="376" spans="1:9">
      <c r="A376" s="377"/>
      <c r="B376" s="86" t="s">
        <v>81</v>
      </c>
      <c r="C376" s="374"/>
      <c r="D376" s="377"/>
      <c r="E376" s="95"/>
      <c r="F376" s="96"/>
      <c r="G376" s="97">
        <v>1278.8</v>
      </c>
      <c r="H376" s="22"/>
      <c r="I376" s="17"/>
    </row>
    <row r="377" spans="1:9">
      <c r="A377" s="377"/>
      <c r="B377" s="86" t="s">
        <v>82</v>
      </c>
      <c r="C377" s="374"/>
      <c r="D377" s="377"/>
      <c r="E377" s="95"/>
      <c r="F377" s="96"/>
      <c r="G377" s="97">
        <v>975.29</v>
      </c>
      <c r="H377" s="22"/>
      <c r="I377" s="17"/>
    </row>
    <row r="378" spans="1:9">
      <c r="A378" s="377"/>
      <c r="B378" s="86" t="s">
        <v>83</v>
      </c>
      <c r="C378" s="374"/>
      <c r="D378" s="377"/>
      <c r="E378" s="95"/>
      <c r="F378" s="96"/>
      <c r="G378" s="97">
        <v>1911.01</v>
      </c>
      <c r="H378" s="22"/>
      <c r="I378" s="17"/>
    </row>
    <row r="379" spans="1:9" ht="30">
      <c r="A379" s="377"/>
      <c r="B379" s="86" t="s">
        <v>316</v>
      </c>
      <c r="C379" s="374"/>
      <c r="D379" s="378"/>
      <c r="E379" s="95"/>
      <c r="F379" s="96"/>
      <c r="G379" s="97">
        <v>910.07</v>
      </c>
      <c r="H379" s="22"/>
      <c r="I379" s="17"/>
    </row>
    <row r="380" spans="1:9" ht="75">
      <c r="A380" s="377"/>
      <c r="B380" s="86" t="s">
        <v>331</v>
      </c>
      <c r="C380" s="374"/>
      <c r="D380" s="376" t="s">
        <v>51</v>
      </c>
      <c r="E380" s="370"/>
      <c r="F380" s="371"/>
      <c r="G380" s="372"/>
      <c r="H380" s="22"/>
      <c r="I380" s="17"/>
    </row>
    <row r="381" spans="1:9">
      <c r="A381" s="377"/>
      <c r="B381" s="86" t="s">
        <v>297</v>
      </c>
      <c r="C381" s="374"/>
      <c r="D381" s="377"/>
      <c r="E381" s="95"/>
      <c r="F381" s="96"/>
      <c r="G381" s="97">
        <v>3288.13</v>
      </c>
      <c r="H381" s="22"/>
      <c r="I381" s="17"/>
    </row>
    <row r="382" spans="1:9">
      <c r="A382" s="377"/>
      <c r="B382" s="86" t="s">
        <v>298</v>
      </c>
      <c r="C382" s="374"/>
      <c r="D382" s="377"/>
      <c r="E382" s="95"/>
      <c r="F382" s="96"/>
      <c r="G382" s="97">
        <v>2104.41</v>
      </c>
      <c r="H382" s="22"/>
      <c r="I382" s="17"/>
    </row>
    <row r="383" spans="1:9">
      <c r="A383" s="377"/>
      <c r="B383" s="86" t="s">
        <v>299</v>
      </c>
      <c r="C383" s="374"/>
      <c r="D383" s="377"/>
      <c r="E383" s="95"/>
      <c r="F383" s="96"/>
      <c r="G383" s="97">
        <v>1328.71</v>
      </c>
      <c r="H383" s="22"/>
      <c r="I383" s="17"/>
    </row>
    <row r="384" spans="1:9">
      <c r="A384" s="377"/>
      <c r="B384" s="86" t="s">
        <v>300</v>
      </c>
      <c r="C384" s="374"/>
      <c r="D384" s="377"/>
      <c r="E384" s="95"/>
      <c r="F384" s="96"/>
      <c r="G384" s="97">
        <v>859.67</v>
      </c>
      <c r="H384" s="22"/>
      <c r="I384" s="17"/>
    </row>
    <row r="385" spans="1:9">
      <c r="A385" s="377"/>
      <c r="B385" s="86" t="s">
        <v>301</v>
      </c>
      <c r="C385" s="374"/>
      <c r="D385" s="377"/>
      <c r="E385" s="95"/>
      <c r="F385" s="96"/>
      <c r="G385" s="97">
        <v>555.35</v>
      </c>
      <c r="H385" s="22"/>
      <c r="I385" s="17"/>
    </row>
    <row r="386" spans="1:9">
      <c r="A386" s="377"/>
      <c r="B386" s="86" t="s">
        <v>302</v>
      </c>
      <c r="C386" s="374"/>
      <c r="D386" s="377"/>
      <c r="E386" s="95"/>
      <c r="F386" s="96"/>
      <c r="G386" s="97">
        <v>382.12</v>
      </c>
      <c r="H386" s="22"/>
      <c r="I386" s="17"/>
    </row>
    <row r="387" spans="1:9">
      <c r="A387" s="377"/>
      <c r="B387" s="86" t="s">
        <v>303</v>
      </c>
      <c r="C387" s="374"/>
      <c r="D387" s="377"/>
      <c r="E387" s="95"/>
      <c r="F387" s="96"/>
      <c r="G387" s="97">
        <v>270.7</v>
      </c>
      <c r="H387" s="22"/>
      <c r="I387" s="17"/>
    </row>
    <row r="388" spans="1:9">
      <c r="A388" s="377"/>
      <c r="B388" s="86" t="s">
        <v>304</v>
      </c>
      <c r="C388" s="374"/>
      <c r="D388" s="377"/>
      <c r="E388" s="95"/>
      <c r="F388" s="96"/>
      <c r="G388" s="97">
        <v>193.36</v>
      </c>
      <c r="H388" s="22"/>
      <c r="I388" s="17"/>
    </row>
    <row r="389" spans="1:9">
      <c r="A389" s="377"/>
      <c r="B389" s="86" t="s">
        <v>305</v>
      </c>
      <c r="C389" s="374"/>
      <c r="D389" s="377"/>
      <c r="E389" s="95"/>
      <c r="F389" s="96"/>
      <c r="G389" s="97">
        <v>148.37</v>
      </c>
      <c r="H389" s="22"/>
      <c r="I389" s="17"/>
    </row>
    <row r="390" spans="1:9">
      <c r="A390" s="377"/>
      <c r="B390" s="86" t="s">
        <v>306</v>
      </c>
      <c r="C390" s="374"/>
      <c r="D390" s="377"/>
      <c r="E390" s="95"/>
      <c r="F390" s="96"/>
      <c r="G390" s="97">
        <v>164.76</v>
      </c>
      <c r="H390" s="22"/>
      <c r="I390" s="17"/>
    </row>
    <row r="391" spans="1:9">
      <c r="A391" s="377"/>
      <c r="B391" s="86" t="s">
        <v>307</v>
      </c>
      <c r="C391" s="374"/>
      <c r="D391" s="377"/>
      <c r="E391" s="95"/>
      <c r="F391" s="96"/>
      <c r="G391" s="97">
        <v>175.16</v>
      </c>
      <c r="H391" s="22"/>
      <c r="I391" s="17"/>
    </row>
    <row r="392" spans="1:9">
      <c r="A392" s="377"/>
      <c r="B392" s="86" t="s">
        <v>308</v>
      </c>
      <c r="C392" s="374"/>
      <c r="D392" s="377"/>
      <c r="E392" s="95"/>
      <c r="F392" s="96"/>
      <c r="G392" s="97">
        <v>171.6</v>
      </c>
      <c r="H392" s="22"/>
      <c r="I392" s="17"/>
    </row>
    <row r="393" spans="1:9">
      <c r="A393" s="377"/>
      <c r="B393" s="86" t="s">
        <v>309</v>
      </c>
      <c r="C393" s="374"/>
      <c r="D393" s="377"/>
      <c r="E393" s="95"/>
      <c r="F393" s="96"/>
      <c r="G393" s="97">
        <v>468.4</v>
      </c>
      <c r="H393" s="22"/>
      <c r="I393" s="17"/>
    </row>
    <row r="394" spans="1:9">
      <c r="A394" s="377"/>
      <c r="B394" s="86" t="s">
        <v>310</v>
      </c>
      <c r="C394" s="374"/>
      <c r="D394" s="377"/>
      <c r="E394" s="95"/>
      <c r="F394" s="96"/>
      <c r="G394" s="97">
        <v>333.39</v>
      </c>
      <c r="H394" s="22"/>
      <c r="I394" s="17"/>
    </row>
    <row r="395" spans="1:9">
      <c r="A395" s="377"/>
      <c r="B395" s="86" t="s">
        <v>311</v>
      </c>
      <c r="C395" s="374"/>
      <c r="D395" s="377"/>
      <c r="E395" s="95"/>
      <c r="F395" s="96"/>
      <c r="G395" s="97">
        <v>237.46</v>
      </c>
      <c r="H395" s="22"/>
      <c r="I395" s="17"/>
    </row>
    <row r="396" spans="1:9">
      <c r="A396" s="377"/>
      <c r="B396" s="86" t="s">
        <v>312</v>
      </c>
      <c r="C396" s="374"/>
      <c r="D396" s="377"/>
      <c r="E396" s="95"/>
      <c r="F396" s="96"/>
      <c r="G396" s="97">
        <v>170.32</v>
      </c>
      <c r="H396" s="22"/>
      <c r="I396" s="17"/>
    </row>
    <row r="397" spans="1:9">
      <c r="A397" s="377"/>
      <c r="B397" s="86" t="s">
        <v>313</v>
      </c>
      <c r="C397" s="374"/>
      <c r="D397" s="377"/>
      <c r="E397" s="95"/>
      <c r="F397" s="96"/>
      <c r="G397" s="97">
        <v>176.05</v>
      </c>
      <c r="H397" s="22"/>
      <c r="I397" s="17"/>
    </row>
    <row r="398" spans="1:9">
      <c r="A398" s="377"/>
      <c r="B398" s="86" t="s">
        <v>314</v>
      </c>
      <c r="C398" s="374"/>
      <c r="D398" s="377"/>
      <c r="E398" s="95"/>
      <c r="F398" s="96"/>
      <c r="G398" s="97">
        <v>149.91</v>
      </c>
      <c r="H398" s="22"/>
      <c r="I398" s="17"/>
    </row>
    <row r="399" spans="1:9">
      <c r="A399" s="377"/>
      <c r="B399" s="86" t="s">
        <v>315</v>
      </c>
      <c r="C399" s="374"/>
      <c r="D399" s="377"/>
      <c r="E399" s="95"/>
      <c r="F399" s="96"/>
      <c r="G399" s="97">
        <v>9213.77</v>
      </c>
      <c r="H399" s="22"/>
      <c r="I399" s="17"/>
    </row>
    <row r="400" spans="1:9">
      <c r="A400" s="377"/>
      <c r="B400" s="86" t="s">
        <v>264</v>
      </c>
      <c r="C400" s="374"/>
      <c r="D400" s="377"/>
      <c r="E400" s="95"/>
      <c r="F400" s="96"/>
      <c r="G400" s="97">
        <v>702.95</v>
      </c>
      <c r="H400" s="22"/>
      <c r="I400" s="17"/>
    </row>
    <row r="401" spans="1:9">
      <c r="A401" s="377"/>
      <c r="B401" s="86" t="s">
        <v>230</v>
      </c>
      <c r="C401" s="374"/>
      <c r="D401" s="377"/>
      <c r="E401" s="95"/>
      <c r="F401" s="96"/>
      <c r="G401" s="97">
        <v>477.75</v>
      </c>
      <c r="H401" s="22"/>
      <c r="I401" s="17"/>
    </row>
    <row r="402" spans="1:9">
      <c r="A402" s="377"/>
      <c r="B402" s="86" t="s">
        <v>265</v>
      </c>
      <c r="C402" s="374"/>
      <c r="D402" s="377"/>
      <c r="E402" s="95"/>
      <c r="F402" s="96"/>
      <c r="G402" s="97">
        <v>319.7</v>
      </c>
      <c r="H402" s="22"/>
      <c r="I402" s="17"/>
    </row>
    <row r="403" spans="1:9">
      <c r="A403" s="377"/>
      <c r="B403" s="86" t="s">
        <v>266</v>
      </c>
      <c r="C403" s="374"/>
      <c r="D403" s="377"/>
      <c r="E403" s="95"/>
      <c r="F403" s="96"/>
      <c r="G403" s="97">
        <v>243.82</v>
      </c>
      <c r="H403" s="22"/>
      <c r="I403" s="17"/>
    </row>
    <row r="404" spans="1:9">
      <c r="A404" s="377"/>
      <c r="B404" s="86" t="s">
        <v>267</v>
      </c>
      <c r="C404" s="374"/>
      <c r="D404" s="377"/>
      <c r="E404" s="95"/>
      <c r="F404" s="96"/>
      <c r="G404" s="97">
        <v>239.56</v>
      </c>
      <c r="H404" s="22"/>
      <c r="I404" s="17"/>
    </row>
    <row r="405" spans="1:9">
      <c r="A405" s="377"/>
      <c r="B405" s="86" t="s">
        <v>268</v>
      </c>
      <c r="C405" s="374"/>
      <c r="D405" s="377"/>
      <c r="E405" s="95"/>
      <c r="F405" s="96"/>
      <c r="G405" s="97">
        <v>291.45</v>
      </c>
      <c r="H405" s="22"/>
      <c r="I405" s="17"/>
    </row>
    <row r="406" spans="1:9">
      <c r="A406" s="377"/>
      <c r="B406" s="86" t="s">
        <v>79</v>
      </c>
      <c r="C406" s="374"/>
      <c r="D406" s="377"/>
      <c r="E406" s="95"/>
      <c r="F406" s="96"/>
      <c r="G406" s="97">
        <v>582.9</v>
      </c>
      <c r="H406" s="22"/>
    </row>
    <row r="407" spans="1:9">
      <c r="A407" s="377"/>
      <c r="B407" s="86" t="s">
        <v>80</v>
      </c>
      <c r="C407" s="374"/>
      <c r="D407" s="377"/>
      <c r="E407" s="95"/>
      <c r="F407" s="96"/>
      <c r="G407" s="97">
        <v>581.67999999999995</v>
      </c>
      <c r="H407" s="22"/>
    </row>
    <row r="408" spans="1:9">
      <c r="A408" s="377"/>
      <c r="B408" s="86" t="s">
        <v>81</v>
      </c>
      <c r="C408" s="374"/>
      <c r="D408" s="377"/>
      <c r="E408" s="95"/>
      <c r="F408" s="96"/>
      <c r="G408" s="97">
        <v>639.4</v>
      </c>
      <c r="H408" s="22"/>
    </row>
    <row r="409" spans="1:9">
      <c r="A409" s="377"/>
      <c r="B409" s="86" t="s">
        <v>82</v>
      </c>
      <c r="C409" s="374"/>
      <c r="D409" s="377"/>
      <c r="E409" s="95"/>
      <c r="F409" s="96"/>
      <c r="G409" s="97">
        <v>487.65</v>
      </c>
      <c r="H409" s="22"/>
    </row>
    <row r="410" spans="1:9">
      <c r="A410" s="377"/>
      <c r="B410" s="86" t="s">
        <v>83</v>
      </c>
      <c r="C410" s="374"/>
      <c r="D410" s="377"/>
      <c r="E410" s="95"/>
      <c r="F410" s="96"/>
      <c r="G410" s="97">
        <v>955.5</v>
      </c>
      <c r="H410" s="22"/>
    </row>
    <row r="411" spans="1:9" ht="30">
      <c r="A411" s="377"/>
      <c r="B411" s="86" t="s">
        <v>316</v>
      </c>
      <c r="C411" s="375"/>
      <c r="D411" s="378"/>
      <c r="E411" s="95"/>
      <c r="F411" s="96"/>
      <c r="G411" s="97">
        <v>455.04</v>
      </c>
      <c r="H411" s="22"/>
    </row>
    <row r="412" spans="1:9" ht="75">
      <c r="A412" s="377"/>
      <c r="B412" s="89" t="s">
        <v>36</v>
      </c>
      <c r="C412" s="368" t="s">
        <v>91</v>
      </c>
      <c r="D412" s="368" t="s">
        <v>32</v>
      </c>
      <c r="E412" s="369">
        <v>250.92</v>
      </c>
      <c r="F412" s="369"/>
      <c r="G412" s="369"/>
      <c r="H412" s="22"/>
    </row>
    <row r="413" spans="1:9">
      <c r="A413" s="377"/>
      <c r="B413" s="89" t="s">
        <v>37</v>
      </c>
      <c r="C413" s="368"/>
      <c r="D413" s="368"/>
      <c r="E413" s="94"/>
      <c r="F413" s="94"/>
      <c r="G413" s="94"/>
      <c r="H413" s="22"/>
    </row>
    <row r="414" spans="1:9" ht="30">
      <c r="A414" s="377"/>
      <c r="B414" s="84" t="s">
        <v>38</v>
      </c>
      <c r="C414" s="368"/>
      <c r="D414" s="368"/>
      <c r="E414" s="94"/>
      <c r="F414" s="94"/>
      <c r="G414" s="94">
        <v>70.91</v>
      </c>
      <c r="H414" s="22"/>
    </row>
    <row r="415" spans="1:9" ht="30">
      <c r="A415" s="377"/>
      <c r="B415" s="84" t="s">
        <v>39</v>
      </c>
      <c r="C415" s="368"/>
      <c r="D415" s="368"/>
      <c r="E415" s="94"/>
      <c r="F415" s="94"/>
      <c r="G415" s="94">
        <v>50.09</v>
      </c>
      <c r="H415" s="22"/>
    </row>
    <row r="416" spans="1:9" ht="45">
      <c r="A416" s="377"/>
      <c r="B416" s="84" t="s">
        <v>40</v>
      </c>
      <c r="C416" s="368"/>
      <c r="D416" s="368"/>
      <c r="E416" s="94"/>
      <c r="F416" s="94"/>
      <c r="G416" s="94"/>
      <c r="H416" s="22"/>
    </row>
    <row r="417" spans="1:8" ht="60">
      <c r="A417" s="377"/>
      <c r="B417" s="84" t="s">
        <v>41</v>
      </c>
      <c r="C417" s="368"/>
      <c r="D417" s="368"/>
      <c r="E417" s="94"/>
      <c r="F417" s="94"/>
      <c r="G417" s="94">
        <v>129.91999999999999</v>
      </c>
      <c r="H417" s="22"/>
    </row>
    <row r="418" spans="1:8" ht="45">
      <c r="A418" s="377"/>
      <c r="B418" s="89" t="s">
        <v>269</v>
      </c>
      <c r="C418" s="368"/>
      <c r="D418" s="368"/>
      <c r="E418" s="369"/>
      <c r="F418" s="369"/>
      <c r="G418" s="369"/>
      <c r="H418" s="22"/>
    </row>
    <row r="419" spans="1:8">
      <c r="A419" s="377"/>
      <c r="B419" s="89" t="s">
        <v>69</v>
      </c>
      <c r="C419" s="368"/>
      <c r="D419" s="368"/>
      <c r="E419" s="370"/>
      <c r="F419" s="371"/>
      <c r="G419" s="372"/>
      <c r="H419" s="22"/>
    </row>
    <row r="420" spans="1:8">
      <c r="A420" s="377"/>
      <c r="B420" s="89" t="s">
        <v>92</v>
      </c>
      <c r="C420" s="368"/>
      <c r="D420" s="368"/>
      <c r="E420" s="95"/>
      <c r="F420" s="96"/>
      <c r="G420" s="97">
        <v>1270899.5</v>
      </c>
      <c r="H420" s="22"/>
    </row>
    <row r="421" spans="1:8">
      <c r="A421" s="377"/>
      <c r="B421" s="89" t="s">
        <v>93</v>
      </c>
      <c r="C421" s="368"/>
      <c r="D421" s="368"/>
      <c r="E421" s="95"/>
      <c r="F421" s="96"/>
      <c r="G421" s="97">
        <v>1426326.1</v>
      </c>
      <c r="H421" s="22"/>
    </row>
    <row r="422" spans="1:8" ht="90">
      <c r="A422" s="377"/>
      <c r="B422" s="89" t="s">
        <v>288</v>
      </c>
      <c r="C422" s="368"/>
      <c r="D422" s="368"/>
      <c r="E422" s="369"/>
      <c r="F422" s="369"/>
      <c r="G422" s="369"/>
      <c r="H422" s="22"/>
    </row>
    <row r="423" spans="1:8">
      <c r="A423" s="377"/>
      <c r="B423" s="89" t="s">
        <v>69</v>
      </c>
      <c r="C423" s="368"/>
      <c r="D423" s="368"/>
      <c r="E423" s="370"/>
      <c r="F423" s="371"/>
      <c r="G423" s="372"/>
      <c r="H423" s="22"/>
    </row>
    <row r="424" spans="1:8">
      <c r="A424" s="377"/>
      <c r="B424" s="89" t="s">
        <v>92</v>
      </c>
      <c r="C424" s="368"/>
      <c r="D424" s="368"/>
      <c r="E424" s="95"/>
      <c r="F424" s="96"/>
      <c r="G424" s="97">
        <v>635449.75</v>
      </c>
      <c r="H424" s="22"/>
    </row>
    <row r="425" spans="1:8">
      <c r="A425" s="378"/>
      <c r="B425" s="89" t="s">
        <v>93</v>
      </c>
      <c r="C425" s="368"/>
      <c r="D425" s="368"/>
      <c r="E425" s="95"/>
      <c r="F425" s="96"/>
      <c r="G425" s="97">
        <v>713163.05</v>
      </c>
      <c r="H425" s="22"/>
    </row>
  </sheetData>
  <mergeCells count="56">
    <mergeCell ref="A4:A5"/>
    <mergeCell ref="B4:C4"/>
    <mergeCell ref="D4:D5"/>
    <mergeCell ref="E4:G4"/>
    <mergeCell ref="H4:H5"/>
    <mergeCell ref="E348:G348"/>
    <mergeCell ref="D11:D92"/>
    <mergeCell ref="D93:D174"/>
    <mergeCell ref="E305:G305"/>
    <mergeCell ref="E335:G335"/>
    <mergeCell ref="D234:D239"/>
    <mergeCell ref="E234:G234"/>
    <mergeCell ref="D240:D272"/>
    <mergeCell ref="E240:G240"/>
    <mergeCell ref="E241:G241"/>
    <mergeCell ref="D273:D304"/>
    <mergeCell ref="E273:G273"/>
    <mergeCell ref="A7:A425"/>
    <mergeCell ref="C11:C92"/>
    <mergeCell ref="C93:C174"/>
    <mergeCell ref="B175:H175"/>
    <mergeCell ref="C176:C304"/>
    <mergeCell ref="D176:D181"/>
    <mergeCell ref="E176:G176"/>
    <mergeCell ref="D182:D187"/>
    <mergeCell ref="E182:G182"/>
    <mergeCell ref="D188:D226"/>
    <mergeCell ref="E188:G188"/>
    <mergeCell ref="E189:G189"/>
    <mergeCell ref="E208:G208"/>
    <mergeCell ref="D227:D233"/>
    <mergeCell ref="E227:G227"/>
    <mergeCell ref="E228:G228"/>
    <mergeCell ref="C305:C411"/>
    <mergeCell ref="D305:D310"/>
    <mergeCell ref="D311:D316"/>
    <mergeCell ref="E311:G311"/>
    <mergeCell ref="D317:D333"/>
    <mergeCell ref="E317:G317"/>
    <mergeCell ref="E318:G318"/>
    <mergeCell ref="E326:G326"/>
    <mergeCell ref="D334:D340"/>
    <mergeCell ref="E334:G334"/>
    <mergeCell ref="D341:D346"/>
    <mergeCell ref="E341:G341"/>
    <mergeCell ref="D347:D379"/>
    <mergeCell ref="E347:G347"/>
    <mergeCell ref="D380:D411"/>
    <mergeCell ref="E380:G380"/>
    <mergeCell ref="C412:C425"/>
    <mergeCell ref="E412:G412"/>
    <mergeCell ref="E418:G418"/>
    <mergeCell ref="E419:G419"/>
    <mergeCell ref="E422:G422"/>
    <mergeCell ref="E423:G423"/>
    <mergeCell ref="D412:D425"/>
  </mergeCells>
  <pageMargins left="0.35433070866141736" right="0.15748031496062992" top="0.35433070866141736" bottom="0.39370078740157483" header="0.51181102362204722" footer="0.51181102362204722"/>
  <pageSetup paperSize="9" scale="5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5"/>
  <sheetViews>
    <sheetView view="pageBreakPreview" zoomScale="70" zoomScaleNormal="100" zoomScaleSheetLayoutView="70" workbookViewId="0">
      <pane ySplit="6" topLeftCell="A7" activePane="bottomLeft" state="frozen"/>
      <selection pane="bottomLeft" activeCell="A9" sqref="A9:A221"/>
    </sheetView>
  </sheetViews>
  <sheetFormatPr defaultRowHeight="15"/>
  <cols>
    <col min="1" max="1" width="13.28515625" style="102" customWidth="1"/>
    <col min="2" max="2" width="60" style="4" customWidth="1"/>
    <col min="3" max="3" width="19.28515625" style="2" customWidth="1"/>
    <col min="4" max="4" width="9.28515625" style="2" bestFit="1" customWidth="1"/>
    <col min="5" max="5" width="8" style="2" customWidth="1"/>
    <col min="6" max="6" width="5.85546875" style="2" customWidth="1"/>
    <col min="7" max="7" width="8.42578125" style="2" customWidth="1"/>
    <col min="8" max="8" width="22.85546875" style="2" customWidth="1"/>
    <col min="9" max="9" width="11" style="23" bestFit="1" customWidth="1"/>
    <col min="10" max="10" width="11" style="24" bestFit="1" customWidth="1"/>
    <col min="11" max="12" width="9.140625" style="24"/>
    <col min="13" max="13" width="9.140625" style="23"/>
    <col min="14" max="256" width="9.140625" style="2"/>
    <col min="257" max="257" width="21.5703125" style="2" customWidth="1"/>
    <col min="258" max="258" width="60" style="2" customWidth="1"/>
    <col min="259" max="259" width="24.5703125" style="2" customWidth="1"/>
    <col min="260" max="260" width="9.28515625" style="2" bestFit="1" customWidth="1"/>
    <col min="261" max="263" width="0" style="2" hidden="1" customWidth="1"/>
    <col min="264" max="264" width="22.85546875" style="2" customWidth="1"/>
    <col min="265" max="266" width="11" style="2" bestFit="1" customWidth="1"/>
    <col min="267" max="512" width="9.140625" style="2"/>
    <col min="513" max="513" width="21.5703125" style="2" customWidth="1"/>
    <col min="514" max="514" width="60" style="2" customWidth="1"/>
    <col min="515" max="515" width="24.5703125" style="2" customWidth="1"/>
    <col min="516" max="516" width="9.28515625" style="2" bestFit="1" customWidth="1"/>
    <col min="517" max="519" width="0" style="2" hidden="1" customWidth="1"/>
    <col min="520" max="520" width="22.85546875" style="2" customWidth="1"/>
    <col min="521" max="522" width="11" style="2" bestFit="1" customWidth="1"/>
    <col min="523" max="768" width="9.140625" style="2"/>
    <col min="769" max="769" width="21.5703125" style="2" customWidth="1"/>
    <col min="770" max="770" width="60" style="2" customWidth="1"/>
    <col min="771" max="771" width="24.5703125" style="2" customWidth="1"/>
    <col min="772" max="772" width="9.28515625" style="2" bestFit="1" customWidth="1"/>
    <col min="773" max="775" width="0" style="2" hidden="1" customWidth="1"/>
    <col min="776" max="776" width="22.85546875" style="2" customWidth="1"/>
    <col min="777" max="778" width="11" style="2" bestFit="1" customWidth="1"/>
    <col min="779" max="1024" width="9.140625" style="2"/>
    <col min="1025" max="1025" width="21.5703125" style="2" customWidth="1"/>
    <col min="1026" max="1026" width="60" style="2" customWidth="1"/>
    <col min="1027" max="1027" width="24.5703125" style="2" customWidth="1"/>
    <col min="1028" max="1028" width="9.28515625" style="2" bestFit="1" customWidth="1"/>
    <col min="1029" max="1031" width="0" style="2" hidden="1" customWidth="1"/>
    <col min="1032" max="1032" width="22.85546875" style="2" customWidth="1"/>
    <col min="1033" max="1034" width="11" style="2" bestFit="1" customWidth="1"/>
    <col min="1035" max="1280" width="9.140625" style="2"/>
    <col min="1281" max="1281" width="21.5703125" style="2" customWidth="1"/>
    <col min="1282" max="1282" width="60" style="2" customWidth="1"/>
    <col min="1283" max="1283" width="24.5703125" style="2" customWidth="1"/>
    <col min="1284" max="1284" width="9.28515625" style="2" bestFit="1" customWidth="1"/>
    <col min="1285" max="1287" width="0" style="2" hidden="1" customWidth="1"/>
    <col min="1288" max="1288" width="22.85546875" style="2" customWidth="1"/>
    <col min="1289" max="1290" width="11" style="2" bestFit="1" customWidth="1"/>
    <col min="1291" max="1536" width="9.140625" style="2"/>
    <col min="1537" max="1537" width="21.5703125" style="2" customWidth="1"/>
    <col min="1538" max="1538" width="60" style="2" customWidth="1"/>
    <col min="1539" max="1539" width="24.5703125" style="2" customWidth="1"/>
    <col min="1540" max="1540" width="9.28515625" style="2" bestFit="1" customWidth="1"/>
    <col min="1541" max="1543" width="0" style="2" hidden="1" customWidth="1"/>
    <col min="1544" max="1544" width="22.85546875" style="2" customWidth="1"/>
    <col min="1545" max="1546" width="11" style="2" bestFit="1" customWidth="1"/>
    <col min="1547" max="1792" width="9.140625" style="2"/>
    <col min="1793" max="1793" width="21.5703125" style="2" customWidth="1"/>
    <col min="1794" max="1794" width="60" style="2" customWidth="1"/>
    <col min="1795" max="1795" width="24.5703125" style="2" customWidth="1"/>
    <col min="1796" max="1796" width="9.28515625" style="2" bestFit="1" customWidth="1"/>
    <col min="1797" max="1799" width="0" style="2" hidden="1" customWidth="1"/>
    <col min="1800" max="1800" width="22.85546875" style="2" customWidth="1"/>
    <col min="1801" max="1802" width="11" style="2" bestFit="1" customWidth="1"/>
    <col min="1803" max="2048" width="9.140625" style="2"/>
    <col min="2049" max="2049" width="21.5703125" style="2" customWidth="1"/>
    <col min="2050" max="2050" width="60" style="2" customWidth="1"/>
    <col min="2051" max="2051" width="24.5703125" style="2" customWidth="1"/>
    <col min="2052" max="2052" width="9.28515625" style="2" bestFit="1" customWidth="1"/>
    <col min="2053" max="2055" width="0" style="2" hidden="1" customWidth="1"/>
    <col min="2056" max="2056" width="22.85546875" style="2" customWidth="1"/>
    <col min="2057" max="2058" width="11" style="2" bestFit="1" customWidth="1"/>
    <col min="2059" max="2304" width="9.140625" style="2"/>
    <col min="2305" max="2305" width="21.5703125" style="2" customWidth="1"/>
    <col min="2306" max="2306" width="60" style="2" customWidth="1"/>
    <col min="2307" max="2307" width="24.5703125" style="2" customWidth="1"/>
    <col min="2308" max="2308" width="9.28515625" style="2" bestFit="1" customWidth="1"/>
    <col min="2309" max="2311" width="0" style="2" hidden="1" customWidth="1"/>
    <col min="2312" max="2312" width="22.85546875" style="2" customWidth="1"/>
    <col min="2313" max="2314" width="11" style="2" bestFit="1" customWidth="1"/>
    <col min="2315" max="2560" width="9.140625" style="2"/>
    <col min="2561" max="2561" width="21.5703125" style="2" customWidth="1"/>
    <col min="2562" max="2562" width="60" style="2" customWidth="1"/>
    <col min="2563" max="2563" width="24.5703125" style="2" customWidth="1"/>
    <col min="2564" max="2564" width="9.28515625" style="2" bestFit="1" customWidth="1"/>
    <col min="2565" max="2567" width="0" style="2" hidden="1" customWidth="1"/>
    <col min="2568" max="2568" width="22.85546875" style="2" customWidth="1"/>
    <col min="2569" max="2570" width="11" style="2" bestFit="1" customWidth="1"/>
    <col min="2571" max="2816" width="9.140625" style="2"/>
    <col min="2817" max="2817" width="21.5703125" style="2" customWidth="1"/>
    <col min="2818" max="2818" width="60" style="2" customWidth="1"/>
    <col min="2819" max="2819" width="24.5703125" style="2" customWidth="1"/>
    <col min="2820" max="2820" width="9.28515625" style="2" bestFit="1" customWidth="1"/>
    <col min="2821" max="2823" width="0" style="2" hidden="1" customWidth="1"/>
    <col min="2824" max="2824" width="22.85546875" style="2" customWidth="1"/>
    <col min="2825" max="2826" width="11" style="2" bestFit="1" customWidth="1"/>
    <col min="2827" max="3072" width="9.140625" style="2"/>
    <col min="3073" max="3073" width="21.5703125" style="2" customWidth="1"/>
    <col min="3074" max="3074" width="60" style="2" customWidth="1"/>
    <col min="3075" max="3075" width="24.5703125" style="2" customWidth="1"/>
    <col min="3076" max="3076" width="9.28515625" style="2" bestFit="1" customWidth="1"/>
    <col min="3077" max="3079" width="0" style="2" hidden="1" customWidth="1"/>
    <col min="3080" max="3080" width="22.85546875" style="2" customWidth="1"/>
    <col min="3081" max="3082" width="11" style="2" bestFit="1" customWidth="1"/>
    <col min="3083" max="3328" width="9.140625" style="2"/>
    <col min="3329" max="3329" width="21.5703125" style="2" customWidth="1"/>
    <col min="3330" max="3330" width="60" style="2" customWidth="1"/>
    <col min="3331" max="3331" width="24.5703125" style="2" customWidth="1"/>
    <col min="3332" max="3332" width="9.28515625" style="2" bestFit="1" customWidth="1"/>
    <col min="3333" max="3335" width="0" style="2" hidden="1" customWidth="1"/>
    <col min="3336" max="3336" width="22.85546875" style="2" customWidth="1"/>
    <col min="3337" max="3338" width="11" style="2" bestFit="1" customWidth="1"/>
    <col min="3339" max="3584" width="9.140625" style="2"/>
    <col min="3585" max="3585" width="21.5703125" style="2" customWidth="1"/>
    <col min="3586" max="3586" width="60" style="2" customWidth="1"/>
    <col min="3587" max="3587" width="24.5703125" style="2" customWidth="1"/>
    <col min="3588" max="3588" width="9.28515625" style="2" bestFit="1" customWidth="1"/>
    <col min="3589" max="3591" width="0" style="2" hidden="1" customWidth="1"/>
    <col min="3592" max="3592" width="22.85546875" style="2" customWidth="1"/>
    <col min="3593" max="3594" width="11" style="2" bestFit="1" customWidth="1"/>
    <col min="3595" max="3840" width="9.140625" style="2"/>
    <col min="3841" max="3841" width="21.5703125" style="2" customWidth="1"/>
    <col min="3842" max="3842" width="60" style="2" customWidth="1"/>
    <col min="3843" max="3843" width="24.5703125" style="2" customWidth="1"/>
    <col min="3844" max="3844" width="9.28515625" style="2" bestFit="1" customWidth="1"/>
    <col min="3845" max="3847" width="0" style="2" hidden="1" customWidth="1"/>
    <col min="3848" max="3848" width="22.85546875" style="2" customWidth="1"/>
    <col min="3849" max="3850" width="11" style="2" bestFit="1" customWidth="1"/>
    <col min="3851" max="4096" width="9.140625" style="2"/>
    <col min="4097" max="4097" width="21.5703125" style="2" customWidth="1"/>
    <col min="4098" max="4098" width="60" style="2" customWidth="1"/>
    <col min="4099" max="4099" width="24.5703125" style="2" customWidth="1"/>
    <col min="4100" max="4100" width="9.28515625" style="2" bestFit="1" customWidth="1"/>
    <col min="4101" max="4103" width="0" style="2" hidden="1" customWidth="1"/>
    <col min="4104" max="4104" width="22.85546875" style="2" customWidth="1"/>
    <col min="4105" max="4106" width="11" style="2" bestFit="1" customWidth="1"/>
    <col min="4107" max="4352" width="9.140625" style="2"/>
    <col min="4353" max="4353" width="21.5703125" style="2" customWidth="1"/>
    <col min="4354" max="4354" width="60" style="2" customWidth="1"/>
    <col min="4355" max="4355" width="24.5703125" style="2" customWidth="1"/>
    <col min="4356" max="4356" width="9.28515625" style="2" bestFit="1" customWidth="1"/>
    <col min="4357" max="4359" width="0" style="2" hidden="1" customWidth="1"/>
    <col min="4360" max="4360" width="22.85546875" style="2" customWidth="1"/>
    <col min="4361" max="4362" width="11" style="2" bestFit="1" customWidth="1"/>
    <col min="4363" max="4608" width="9.140625" style="2"/>
    <col min="4609" max="4609" width="21.5703125" style="2" customWidth="1"/>
    <col min="4610" max="4610" width="60" style="2" customWidth="1"/>
    <col min="4611" max="4611" width="24.5703125" style="2" customWidth="1"/>
    <col min="4612" max="4612" width="9.28515625" style="2" bestFit="1" customWidth="1"/>
    <col min="4613" max="4615" width="0" style="2" hidden="1" customWidth="1"/>
    <col min="4616" max="4616" width="22.85546875" style="2" customWidth="1"/>
    <col min="4617" max="4618" width="11" style="2" bestFit="1" customWidth="1"/>
    <col min="4619" max="4864" width="9.140625" style="2"/>
    <col min="4865" max="4865" width="21.5703125" style="2" customWidth="1"/>
    <col min="4866" max="4866" width="60" style="2" customWidth="1"/>
    <col min="4867" max="4867" width="24.5703125" style="2" customWidth="1"/>
    <col min="4868" max="4868" width="9.28515625" style="2" bestFit="1" customWidth="1"/>
    <col min="4869" max="4871" width="0" style="2" hidden="1" customWidth="1"/>
    <col min="4872" max="4872" width="22.85546875" style="2" customWidth="1"/>
    <col min="4873" max="4874" width="11" style="2" bestFit="1" customWidth="1"/>
    <col min="4875" max="5120" width="9.140625" style="2"/>
    <col min="5121" max="5121" width="21.5703125" style="2" customWidth="1"/>
    <col min="5122" max="5122" width="60" style="2" customWidth="1"/>
    <col min="5123" max="5123" width="24.5703125" style="2" customWidth="1"/>
    <col min="5124" max="5124" width="9.28515625" style="2" bestFit="1" customWidth="1"/>
    <col min="5125" max="5127" width="0" style="2" hidden="1" customWidth="1"/>
    <col min="5128" max="5128" width="22.85546875" style="2" customWidth="1"/>
    <col min="5129" max="5130" width="11" style="2" bestFit="1" customWidth="1"/>
    <col min="5131" max="5376" width="9.140625" style="2"/>
    <col min="5377" max="5377" width="21.5703125" style="2" customWidth="1"/>
    <col min="5378" max="5378" width="60" style="2" customWidth="1"/>
    <col min="5379" max="5379" width="24.5703125" style="2" customWidth="1"/>
    <col min="5380" max="5380" width="9.28515625" style="2" bestFit="1" customWidth="1"/>
    <col min="5381" max="5383" width="0" style="2" hidden="1" customWidth="1"/>
    <col min="5384" max="5384" width="22.85546875" style="2" customWidth="1"/>
    <col min="5385" max="5386" width="11" style="2" bestFit="1" customWidth="1"/>
    <col min="5387" max="5632" width="9.140625" style="2"/>
    <col min="5633" max="5633" width="21.5703125" style="2" customWidth="1"/>
    <col min="5634" max="5634" width="60" style="2" customWidth="1"/>
    <col min="5635" max="5635" width="24.5703125" style="2" customWidth="1"/>
    <col min="5636" max="5636" width="9.28515625" style="2" bestFit="1" customWidth="1"/>
    <col min="5637" max="5639" width="0" style="2" hidden="1" customWidth="1"/>
    <col min="5640" max="5640" width="22.85546875" style="2" customWidth="1"/>
    <col min="5641" max="5642" width="11" style="2" bestFit="1" customWidth="1"/>
    <col min="5643" max="5888" width="9.140625" style="2"/>
    <col min="5889" max="5889" width="21.5703125" style="2" customWidth="1"/>
    <col min="5890" max="5890" width="60" style="2" customWidth="1"/>
    <col min="5891" max="5891" width="24.5703125" style="2" customWidth="1"/>
    <col min="5892" max="5892" width="9.28515625" style="2" bestFit="1" customWidth="1"/>
    <col min="5893" max="5895" width="0" style="2" hidden="1" customWidth="1"/>
    <col min="5896" max="5896" width="22.85546875" style="2" customWidth="1"/>
    <col min="5897" max="5898" width="11" style="2" bestFit="1" customWidth="1"/>
    <col min="5899" max="6144" width="9.140625" style="2"/>
    <col min="6145" max="6145" width="21.5703125" style="2" customWidth="1"/>
    <col min="6146" max="6146" width="60" style="2" customWidth="1"/>
    <col min="6147" max="6147" width="24.5703125" style="2" customWidth="1"/>
    <col min="6148" max="6148" width="9.28515625" style="2" bestFit="1" customWidth="1"/>
    <col min="6149" max="6151" width="0" style="2" hidden="1" customWidth="1"/>
    <col min="6152" max="6152" width="22.85546875" style="2" customWidth="1"/>
    <col min="6153" max="6154" width="11" style="2" bestFit="1" customWidth="1"/>
    <col min="6155" max="6400" width="9.140625" style="2"/>
    <col min="6401" max="6401" width="21.5703125" style="2" customWidth="1"/>
    <col min="6402" max="6402" width="60" style="2" customWidth="1"/>
    <col min="6403" max="6403" width="24.5703125" style="2" customWidth="1"/>
    <col min="6404" max="6404" width="9.28515625" style="2" bestFit="1" customWidth="1"/>
    <col min="6405" max="6407" width="0" style="2" hidden="1" customWidth="1"/>
    <col min="6408" max="6408" width="22.85546875" style="2" customWidth="1"/>
    <col min="6409" max="6410" width="11" style="2" bestFit="1" customWidth="1"/>
    <col min="6411" max="6656" width="9.140625" style="2"/>
    <col min="6657" max="6657" width="21.5703125" style="2" customWidth="1"/>
    <col min="6658" max="6658" width="60" style="2" customWidth="1"/>
    <col min="6659" max="6659" width="24.5703125" style="2" customWidth="1"/>
    <col min="6660" max="6660" width="9.28515625" style="2" bestFit="1" customWidth="1"/>
    <col min="6661" max="6663" width="0" style="2" hidden="1" customWidth="1"/>
    <col min="6664" max="6664" width="22.85546875" style="2" customWidth="1"/>
    <col min="6665" max="6666" width="11" style="2" bestFit="1" customWidth="1"/>
    <col min="6667" max="6912" width="9.140625" style="2"/>
    <col min="6913" max="6913" width="21.5703125" style="2" customWidth="1"/>
    <col min="6914" max="6914" width="60" style="2" customWidth="1"/>
    <col min="6915" max="6915" width="24.5703125" style="2" customWidth="1"/>
    <col min="6916" max="6916" width="9.28515625" style="2" bestFit="1" customWidth="1"/>
    <col min="6917" max="6919" width="0" style="2" hidden="1" customWidth="1"/>
    <col min="6920" max="6920" width="22.85546875" style="2" customWidth="1"/>
    <col min="6921" max="6922" width="11" style="2" bestFit="1" customWidth="1"/>
    <col min="6923" max="7168" width="9.140625" style="2"/>
    <col min="7169" max="7169" width="21.5703125" style="2" customWidth="1"/>
    <col min="7170" max="7170" width="60" style="2" customWidth="1"/>
    <col min="7171" max="7171" width="24.5703125" style="2" customWidth="1"/>
    <col min="7172" max="7172" width="9.28515625" style="2" bestFit="1" customWidth="1"/>
    <col min="7173" max="7175" width="0" style="2" hidden="1" customWidth="1"/>
    <col min="7176" max="7176" width="22.85546875" style="2" customWidth="1"/>
    <col min="7177" max="7178" width="11" style="2" bestFit="1" customWidth="1"/>
    <col min="7179" max="7424" width="9.140625" style="2"/>
    <col min="7425" max="7425" width="21.5703125" style="2" customWidth="1"/>
    <col min="7426" max="7426" width="60" style="2" customWidth="1"/>
    <col min="7427" max="7427" width="24.5703125" style="2" customWidth="1"/>
    <col min="7428" max="7428" width="9.28515625" style="2" bestFit="1" customWidth="1"/>
    <col min="7429" max="7431" width="0" style="2" hidden="1" customWidth="1"/>
    <col min="7432" max="7432" width="22.85546875" style="2" customWidth="1"/>
    <col min="7433" max="7434" width="11" style="2" bestFit="1" customWidth="1"/>
    <col min="7435" max="7680" width="9.140625" style="2"/>
    <col min="7681" max="7681" width="21.5703125" style="2" customWidth="1"/>
    <col min="7682" max="7682" width="60" style="2" customWidth="1"/>
    <col min="7683" max="7683" width="24.5703125" style="2" customWidth="1"/>
    <col min="7684" max="7684" width="9.28515625" style="2" bestFit="1" customWidth="1"/>
    <col min="7685" max="7687" width="0" style="2" hidden="1" customWidth="1"/>
    <col min="7688" max="7688" width="22.85546875" style="2" customWidth="1"/>
    <col min="7689" max="7690" width="11" style="2" bestFit="1" customWidth="1"/>
    <col min="7691" max="7936" width="9.140625" style="2"/>
    <col min="7937" max="7937" width="21.5703125" style="2" customWidth="1"/>
    <col min="7938" max="7938" width="60" style="2" customWidth="1"/>
    <col min="7939" max="7939" width="24.5703125" style="2" customWidth="1"/>
    <col min="7940" max="7940" width="9.28515625" style="2" bestFit="1" customWidth="1"/>
    <col min="7941" max="7943" width="0" style="2" hidden="1" customWidth="1"/>
    <col min="7944" max="7944" width="22.85546875" style="2" customWidth="1"/>
    <col min="7945" max="7946" width="11" style="2" bestFit="1" customWidth="1"/>
    <col min="7947" max="8192" width="9.140625" style="2"/>
    <col min="8193" max="8193" width="21.5703125" style="2" customWidth="1"/>
    <col min="8194" max="8194" width="60" style="2" customWidth="1"/>
    <col min="8195" max="8195" width="24.5703125" style="2" customWidth="1"/>
    <col min="8196" max="8196" width="9.28515625" style="2" bestFit="1" customWidth="1"/>
    <col min="8197" max="8199" width="0" style="2" hidden="1" customWidth="1"/>
    <col min="8200" max="8200" width="22.85546875" style="2" customWidth="1"/>
    <col min="8201" max="8202" width="11" style="2" bestFit="1" customWidth="1"/>
    <col min="8203" max="8448" width="9.140625" style="2"/>
    <col min="8449" max="8449" width="21.5703125" style="2" customWidth="1"/>
    <col min="8450" max="8450" width="60" style="2" customWidth="1"/>
    <col min="8451" max="8451" width="24.5703125" style="2" customWidth="1"/>
    <col min="8452" max="8452" width="9.28515625" style="2" bestFit="1" customWidth="1"/>
    <col min="8453" max="8455" width="0" style="2" hidden="1" customWidth="1"/>
    <col min="8456" max="8456" width="22.85546875" style="2" customWidth="1"/>
    <col min="8457" max="8458" width="11" style="2" bestFit="1" customWidth="1"/>
    <col min="8459" max="8704" width="9.140625" style="2"/>
    <col min="8705" max="8705" width="21.5703125" style="2" customWidth="1"/>
    <col min="8706" max="8706" width="60" style="2" customWidth="1"/>
    <col min="8707" max="8707" width="24.5703125" style="2" customWidth="1"/>
    <col min="8708" max="8708" width="9.28515625" style="2" bestFit="1" customWidth="1"/>
    <col min="8709" max="8711" width="0" style="2" hidden="1" customWidth="1"/>
    <col min="8712" max="8712" width="22.85546875" style="2" customWidth="1"/>
    <col min="8713" max="8714" width="11" style="2" bestFit="1" customWidth="1"/>
    <col min="8715" max="8960" width="9.140625" style="2"/>
    <col min="8961" max="8961" width="21.5703125" style="2" customWidth="1"/>
    <col min="8962" max="8962" width="60" style="2" customWidth="1"/>
    <col min="8963" max="8963" width="24.5703125" style="2" customWidth="1"/>
    <col min="8964" max="8964" width="9.28515625" style="2" bestFit="1" customWidth="1"/>
    <col min="8965" max="8967" width="0" style="2" hidden="1" customWidth="1"/>
    <col min="8968" max="8968" width="22.85546875" style="2" customWidth="1"/>
    <col min="8969" max="8970" width="11" style="2" bestFit="1" customWidth="1"/>
    <col min="8971" max="9216" width="9.140625" style="2"/>
    <col min="9217" max="9217" width="21.5703125" style="2" customWidth="1"/>
    <col min="9218" max="9218" width="60" style="2" customWidth="1"/>
    <col min="9219" max="9219" width="24.5703125" style="2" customWidth="1"/>
    <col min="9220" max="9220" width="9.28515625" style="2" bestFit="1" customWidth="1"/>
    <col min="9221" max="9223" width="0" style="2" hidden="1" customWidth="1"/>
    <col min="9224" max="9224" width="22.85546875" style="2" customWidth="1"/>
    <col min="9225" max="9226" width="11" style="2" bestFit="1" customWidth="1"/>
    <col min="9227" max="9472" width="9.140625" style="2"/>
    <col min="9473" max="9473" width="21.5703125" style="2" customWidth="1"/>
    <col min="9474" max="9474" width="60" style="2" customWidth="1"/>
    <col min="9475" max="9475" width="24.5703125" style="2" customWidth="1"/>
    <col min="9476" max="9476" width="9.28515625" style="2" bestFit="1" customWidth="1"/>
    <col min="9477" max="9479" width="0" style="2" hidden="1" customWidth="1"/>
    <col min="9480" max="9480" width="22.85546875" style="2" customWidth="1"/>
    <col min="9481" max="9482" width="11" style="2" bestFit="1" customWidth="1"/>
    <col min="9483" max="9728" width="9.140625" style="2"/>
    <col min="9729" max="9729" width="21.5703125" style="2" customWidth="1"/>
    <col min="9730" max="9730" width="60" style="2" customWidth="1"/>
    <col min="9731" max="9731" width="24.5703125" style="2" customWidth="1"/>
    <col min="9732" max="9732" width="9.28515625" style="2" bestFit="1" customWidth="1"/>
    <col min="9733" max="9735" width="0" style="2" hidden="1" customWidth="1"/>
    <col min="9736" max="9736" width="22.85546875" style="2" customWidth="1"/>
    <col min="9737" max="9738" width="11" style="2" bestFit="1" customWidth="1"/>
    <col min="9739" max="9984" width="9.140625" style="2"/>
    <col min="9985" max="9985" width="21.5703125" style="2" customWidth="1"/>
    <col min="9986" max="9986" width="60" style="2" customWidth="1"/>
    <col min="9987" max="9987" width="24.5703125" style="2" customWidth="1"/>
    <col min="9988" max="9988" width="9.28515625" style="2" bestFit="1" customWidth="1"/>
    <col min="9989" max="9991" width="0" style="2" hidden="1" customWidth="1"/>
    <col min="9992" max="9992" width="22.85546875" style="2" customWidth="1"/>
    <col min="9993" max="9994" width="11" style="2" bestFit="1" customWidth="1"/>
    <col min="9995" max="10240" width="9.140625" style="2"/>
    <col min="10241" max="10241" width="21.5703125" style="2" customWidth="1"/>
    <col min="10242" max="10242" width="60" style="2" customWidth="1"/>
    <col min="10243" max="10243" width="24.5703125" style="2" customWidth="1"/>
    <col min="10244" max="10244" width="9.28515625" style="2" bestFit="1" customWidth="1"/>
    <col min="10245" max="10247" width="0" style="2" hidden="1" customWidth="1"/>
    <col min="10248" max="10248" width="22.85546875" style="2" customWidth="1"/>
    <col min="10249" max="10250" width="11" style="2" bestFit="1" customWidth="1"/>
    <col min="10251" max="10496" width="9.140625" style="2"/>
    <col min="10497" max="10497" width="21.5703125" style="2" customWidth="1"/>
    <col min="10498" max="10498" width="60" style="2" customWidth="1"/>
    <col min="10499" max="10499" width="24.5703125" style="2" customWidth="1"/>
    <col min="10500" max="10500" width="9.28515625" style="2" bestFit="1" customWidth="1"/>
    <col min="10501" max="10503" width="0" style="2" hidden="1" customWidth="1"/>
    <col min="10504" max="10504" width="22.85546875" style="2" customWidth="1"/>
    <col min="10505" max="10506" width="11" style="2" bestFit="1" customWidth="1"/>
    <col min="10507" max="10752" width="9.140625" style="2"/>
    <col min="10753" max="10753" width="21.5703125" style="2" customWidth="1"/>
    <col min="10754" max="10754" width="60" style="2" customWidth="1"/>
    <col min="10755" max="10755" width="24.5703125" style="2" customWidth="1"/>
    <col min="10756" max="10756" width="9.28515625" style="2" bestFit="1" customWidth="1"/>
    <col min="10757" max="10759" width="0" style="2" hidden="1" customWidth="1"/>
    <col min="10760" max="10760" width="22.85546875" style="2" customWidth="1"/>
    <col min="10761" max="10762" width="11" style="2" bestFit="1" customWidth="1"/>
    <col min="10763" max="11008" width="9.140625" style="2"/>
    <col min="11009" max="11009" width="21.5703125" style="2" customWidth="1"/>
    <col min="11010" max="11010" width="60" style="2" customWidth="1"/>
    <col min="11011" max="11011" width="24.5703125" style="2" customWidth="1"/>
    <col min="11012" max="11012" width="9.28515625" style="2" bestFit="1" customWidth="1"/>
    <col min="11013" max="11015" width="0" style="2" hidden="1" customWidth="1"/>
    <col min="11016" max="11016" width="22.85546875" style="2" customWidth="1"/>
    <col min="11017" max="11018" width="11" style="2" bestFit="1" customWidth="1"/>
    <col min="11019" max="11264" width="9.140625" style="2"/>
    <col min="11265" max="11265" width="21.5703125" style="2" customWidth="1"/>
    <col min="11266" max="11266" width="60" style="2" customWidth="1"/>
    <col min="11267" max="11267" width="24.5703125" style="2" customWidth="1"/>
    <col min="11268" max="11268" width="9.28515625" style="2" bestFit="1" customWidth="1"/>
    <col min="11269" max="11271" width="0" style="2" hidden="1" customWidth="1"/>
    <col min="11272" max="11272" width="22.85546875" style="2" customWidth="1"/>
    <col min="11273" max="11274" width="11" style="2" bestFit="1" customWidth="1"/>
    <col min="11275" max="11520" width="9.140625" style="2"/>
    <col min="11521" max="11521" width="21.5703125" style="2" customWidth="1"/>
    <col min="11522" max="11522" width="60" style="2" customWidth="1"/>
    <col min="11523" max="11523" width="24.5703125" style="2" customWidth="1"/>
    <col min="11524" max="11524" width="9.28515625" style="2" bestFit="1" customWidth="1"/>
    <col min="11525" max="11527" width="0" style="2" hidden="1" customWidth="1"/>
    <col min="11528" max="11528" width="22.85546875" style="2" customWidth="1"/>
    <col min="11529" max="11530" width="11" style="2" bestFit="1" customWidth="1"/>
    <col min="11531" max="11776" width="9.140625" style="2"/>
    <col min="11777" max="11777" width="21.5703125" style="2" customWidth="1"/>
    <col min="11778" max="11778" width="60" style="2" customWidth="1"/>
    <col min="11779" max="11779" width="24.5703125" style="2" customWidth="1"/>
    <col min="11780" max="11780" width="9.28515625" style="2" bestFit="1" customWidth="1"/>
    <col min="11781" max="11783" width="0" style="2" hidden="1" customWidth="1"/>
    <col min="11784" max="11784" width="22.85546875" style="2" customWidth="1"/>
    <col min="11785" max="11786" width="11" style="2" bestFit="1" customWidth="1"/>
    <col min="11787" max="12032" width="9.140625" style="2"/>
    <col min="12033" max="12033" width="21.5703125" style="2" customWidth="1"/>
    <col min="12034" max="12034" width="60" style="2" customWidth="1"/>
    <col min="12035" max="12035" width="24.5703125" style="2" customWidth="1"/>
    <col min="12036" max="12036" width="9.28515625" style="2" bestFit="1" customWidth="1"/>
    <col min="12037" max="12039" width="0" style="2" hidden="1" customWidth="1"/>
    <col min="12040" max="12040" width="22.85546875" style="2" customWidth="1"/>
    <col min="12041" max="12042" width="11" style="2" bestFit="1" customWidth="1"/>
    <col min="12043" max="12288" width="9.140625" style="2"/>
    <col min="12289" max="12289" width="21.5703125" style="2" customWidth="1"/>
    <col min="12290" max="12290" width="60" style="2" customWidth="1"/>
    <col min="12291" max="12291" width="24.5703125" style="2" customWidth="1"/>
    <col min="12292" max="12292" width="9.28515625" style="2" bestFit="1" customWidth="1"/>
    <col min="12293" max="12295" width="0" style="2" hidden="1" customWidth="1"/>
    <col min="12296" max="12296" width="22.85546875" style="2" customWidth="1"/>
    <col min="12297" max="12298" width="11" style="2" bestFit="1" customWidth="1"/>
    <col min="12299" max="12544" width="9.140625" style="2"/>
    <col min="12545" max="12545" width="21.5703125" style="2" customWidth="1"/>
    <col min="12546" max="12546" width="60" style="2" customWidth="1"/>
    <col min="12547" max="12547" width="24.5703125" style="2" customWidth="1"/>
    <col min="12548" max="12548" width="9.28515625" style="2" bestFit="1" customWidth="1"/>
    <col min="12549" max="12551" width="0" style="2" hidden="1" customWidth="1"/>
    <col min="12552" max="12552" width="22.85546875" style="2" customWidth="1"/>
    <col min="12553" max="12554" width="11" style="2" bestFit="1" customWidth="1"/>
    <col min="12555" max="12800" width="9.140625" style="2"/>
    <col min="12801" max="12801" width="21.5703125" style="2" customWidth="1"/>
    <col min="12802" max="12802" width="60" style="2" customWidth="1"/>
    <col min="12803" max="12803" width="24.5703125" style="2" customWidth="1"/>
    <col min="12804" max="12804" width="9.28515625" style="2" bestFit="1" customWidth="1"/>
    <col min="12805" max="12807" width="0" style="2" hidden="1" customWidth="1"/>
    <col min="12808" max="12808" width="22.85546875" style="2" customWidth="1"/>
    <col min="12809" max="12810" width="11" style="2" bestFit="1" customWidth="1"/>
    <col min="12811" max="13056" width="9.140625" style="2"/>
    <col min="13057" max="13057" width="21.5703125" style="2" customWidth="1"/>
    <col min="13058" max="13058" width="60" style="2" customWidth="1"/>
    <col min="13059" max="13059" width="24.5703125" style="2" customWidth="1"/>
    <col min="13060" max="13060" width="9.28515625" style="2" bestFit="1" customWidth="1"/>
    <col min="13061" max="13063" width="0" style="2" hidden="1" customWidth="1"/>
    <col min="13064" max="13064" width="22.85546875" style="2" customWidth="1"/>
    <col min="13065" max="13066" width="11" style="2" bestFit="1" customWidth="1"/>
    <col min="13067" max="13312" width="9.140625" style="2"/>
    <col min="13313" max="13313" width="21.5703125" style="2" customWidth="1"/>
    <col min="13314" max="13314" width="60" style="2" customWidth="1"/>
    <col min="13315" max="13315" width="24.5703125" style="2" customWidth="1"/>
    <col min="13316" max="13316" width="9.28515625" style="2" bestFit="1" customWidth="1"/>
    <col min="13317" max="13319" width="0" style="2" hidden="1" customWidth="1"/>
    <col min="13320" max="13320" width="22.85546875" style="2" customWidth="1"/>
    <col min="13321" max="13322" width="11" style="2" bestFit="1" customWidth="1"/>
    <col min="13323" max="13568" width="9.140625" style="2"/>
    <col min="13569" max="13569" width="21.5703125" style="2" customWidth="1"/>
    <col min="13570" max="13570" width="60" style="2" customWidth="1"/>
    <col min="13571" max="13571" width="24.5703125" style="2" customWidth="1"/>
    <col min="13572" max="13572" width="9.28515625" style="2" bestFit="1" customWidth="1"/>
    <col min="13573" max="13575" width="0" style="2" hidden="1" customWidth="1"/>
    <col min="13576" max="13576" width="22.85546875" style="2" customWidth="1"/>
    <col min="13577" max="13578" width="11" style="2" bestFit="1" customWidth="1"/>
    <col min="13579" max="13824" width="9.140625" style="2"/>
    <col min="13825" max="13825" width="21.5703125" style="2" customWidth="1"/>
    <col min="13826" max="13826" width="60" style="2" customWidth="1"/>
    <col min="13827" max="13827" width="24.5703125" style="2" customWidth="1"/>
    <col min="13828" max="13828" width="9.28515625" style="2" bestFit="1" customWidth="1"/>
    <col min="13829" max="13831" width="0" style="2" hidden="1" customWidth="1"/>
    <col min="13832" max="13832" width="22.85546875" style="2" customWidth="1"/>
    <col min="13833" max="13834" width="11" style="2" bestFit="1" customWidth="1"/>
    <col min="13835" max="14080" width="9.140625" style="2"/>
    <col min="14081" max="14081" width="21.5703125" style="2" customWidth="1"/>
    <col min="14082" max="14082" width="60" style="2" customWidth="1"/>
    <col min="14083" max="14083" width="24.5703125" style="2" customWidth="1"/>
    <col min="14084" max="14084" width="9.28515625" style="2" bestFit="1" customWidth="1"/>
    <col min="14085" max="14087" width="0" style="2" hidden="1" customWidth="1"/>
    <col min="14088" max="14088" width="22.85546875" style="2" customWidth="1"/>
    <col min="14089" max="14090" width="11" style="2" bestFit="1" customWidth="1"/>
    <col min="14091" max="14336" width="9.140625" style="2"/>
    <col min="14337" max="14337" width="21.5703125" style="2" customWidth="1"/>
    <col min="14338" max="14338" width="60" style="2" customWidth="1"/>
    <col min="14339" max="14339" width="24.5703125" style="2" customWidth="1"/>
    <col min="14340" max="14340" width="9.28515625" style="2" bestFit="1" customWidth="1"/>
    <col min="14341" max="14343" width="0" style="2" hidden="1" customWidth="1"/>
    <col min="14344" max="14344" width="22.85546875" style="2" customWidth="1"/>
    <col min="14345" max="14346" width="11" style="2" bestFit="1" customWidth="1"/>
    <col min="14347" max="14592" width="9.140625" style="2"/>
    <col min="14593" max="14593" width="21.5703125" style="2" customWidth="1"/>
    <col min="14594" max="14594" width="60" style="2" customWidth="1"/>
    <col min="14595" max="14595" width="24.5703125" style="2" customWidth="1"/>
    <col min="14596" max="14596" width="9.28515625" style="2" bestFit="1" customWidth="1"/>
    <col min="14597" max="14599" width="0" style="2" hidden="1" customWidth="1"/>
    <col min="14600" max="14600" width="22.85546875" style="2" customWidth="1"/>
    <col min="14601" max="14602" width="11" style="2" bestFit="1" customWidth="1"/>
    <col min="14603" max="14848" width="9.140625" style="2"/>
    <col min="14849" max="14849" width="21.5703125" style="2" customWidth="1"/>
    <col min="14850" max="14850" width="60" style="2" customWidth="1"/>
    <col min="14851" max="14851" width="24.5703125" style="2" customWidth="1"/>
    <col min="14852" max="14852" width="9.28515625" style="2" bestFit="1" customWidth="1"/>
    <col min="14853" max="14855" width="0" style="2" hidden="1" customWidth="1"/>
    <col min="14856" max="14856" width="22.85546875" style="2" customWidth="1"/>
    <col min="14857" max="14858" width="11" style="2" bestFit="1" customWidth="1"/>
    <col min="14859" max="15104" width="9.140625" style="2"/>
    <col min="15105" max="15105" width="21.5703125" style="2" customWidth="1"/>
    <col min="15106" max="15106" width="60" style="2" customWidth="1"/>
    <col min="15107" max="15107" width="24.5703125" style="2" customWidth="1"/>
    <col min="15108" max="15108" width="9.28515625" style="2" bestFit="1" customWidth="1"/>
    <col min="15109" max="15111" width="0" style="2" hidden="1" customWidth="1"/>
    <col min="15112" max="15112" width="22.85546875" style="2" customWidth="1"/>
    <col min="15113" max="15114" width="11" style="2" bestFit="1" customWidth="1"/>
    <col min="15115" max="15360" width="9.140625" style="2"/>
    <col min="15361" max="15361" width="21.5703125" style="2" customWidth="1"/>
    <col min="15362" max="15362" width="60" style="2" customWidth="1"/>
    <col min="15363" max="15363" width="24.5703125" style="2" customWidth="1"/>
    <col min="15364" max="15364" width="9.28515625" style="2" bestFit="1" customWidth="1"/>
    <col min="15365" max="15367" width="0" style="2" hidden="1" customWidth="1"/>
    <col min="15368" max="15368" width="22.85546875" style="2" customWidth="1"/>
    <col min="15369" max="15370" width="11" style="2" bestFit="1" customWidth="1"/>
    <col min="15371" max="15616" width="9.140625" style="2"/>
    <col min="15617" max="15617" width="21.5703125" style="2" customWidth="1"/>
    <col min="15618" max="15618" width="60" style="2" customWidth="1"/>
    <col min="15619" max="15619" width="24.5703125" style="2" customWidth="1"/>
    <col min="15620" max="15620" width="9.28515625" style="2" bestFit="1" customWidth="1"/>
    <col min="15621" max="15623" width="0" style="2" hidden="1" customWidth="1"/>
    <col min="15624" max="15624" width="22.85546875" style="2" customWidth="1"/>
    <col min="15625" max="15626" width="11" style="2" bestFit="1" customWidth="1"/>
    <col min="15627" max="15872" width="9.140625" style="2"/>
    <col min="15873" max="15873" width="21.5703125" style="2" customWidth="1"/>
    <col min="15874" max="15874" width="60" style="2" customWidth="1"/>
    <col min="15875" max="15875" width="24.5703125" style="2" customWidth="1"/>
    <col min="15876" max="15876" width="9.28515625" style="2" bestFit="1" customWidth="1"/>
    <col min="15877" max="15879" width="0" style="2" hidden="1" customWidth="1"/>
    <col min="15880" max="15880" width="22.85546875" style="2" customWidth="1"/>
    <col min="15881" max="15882" width="11" style="2" bestFit="1" customWidth="1"/>
    <col min="15883" max="16128" width="9.140625" style="2"/>
    <col min="16129" max="16129" width="21.5703125" style="2" customWidth="1"/>
    <col min="16130" max="16130" width="60" style="2" customWidth="1"/>
    <col min="16131" max="16131" width="24.5703125" style="2" customWidth="1"/>
    <col min="16132" max="16132" width="9.28515625" style="2" bestFit="1" customWidth="1"/>
    <col min="16133" max="16135" width="0" style="2" hidden="1" customWidth="1"/>
    <col min="16136" max="16136" width="22.85546875" style="2" customWidth="1"/>
    <col min="16137" max="16138" width="11" style="2" bestFit="1" customWidth="1"/>
    <col min="16139" max="16384" width="9.140625" style="2"/>
  </cols>
  <sheetData>
    <row r="1" spans="1:17" ht="15" customHeight="1">
      <c r="A1" s="13" t="s">
        <v>242</v>
      </c>
      <c r="B1" s="1"/>
      <c r="C1" s="1"/>
      <c r="D1" s="1"/>
      <c r="H1" s="2" t="s">
        <v>1</v>
      </c>
      <c r="I1" s="2"/>
      <c r="J1" s="2"/>
      <c r="K1" s="6"/>
      <c r="L1" s="6"/>
      <c r="M1" s="2"/>
    </row>
    <row r="2" spans="1:17" ht="15" customHeight="1">
      <c r="A2" s="14" t="s">
        <v>912</v>
      </c>
      <c r="I2" s="2"/>
      <c r="J2" s="2"/>
      <c r="K2" s="3"/>
      <c r="L2" s="5"/>
      <c r="M2" s="2"/>
      <c r="Q2" s="7"/>
    </row>
    <row r="3" spans="1:17" ht="15" customHeight="1">
      <c r="A3" s="2"/>
      <c r="B3" s="2"/>
      <c r="C3" s="9"/>
      <c r="D3" s="9"/>
      <c r="E3" s="9"/>
      <c r="F3" s="9"/>
      <c r="H3" s="76" t="s">
        <v>243</v>
      </c>
      <c r="I3" s="8"/>
      <c r="J3" s="8"/>
      <c r="K3" s="8"/>
      <c r="L3" s="8"/>
      <c r="M3" s="2"/>
      <c r="Q3" s="9"/>
    </row>
    <row r="4" spans="1:17" s="23" customFormat="1" ht="61.5" customHeight="1">
      <c r="A4" s="401" t="s">
        <v>2</v>
      </c>
      <c r="B4" s="390" t="s">
        <v>3</v>
      </c>
      <c r="C4" s="390"/>
      <c r="D4" s="390" t="s">
        <v>4</v>
      </c>
      <c r="E4" s="390" t="s">
        <v>73</v>
      </c>
      <c r="F4" s="390"/>
      <c r="G4" s="390"/>
      <c r="H4" s="390" t="s">
        <v>6</v>
      </c>
      <c r="J4" s="24"/>
      <c r="K4" s="24"/>
      <c r="L4" s="24"/>
    </row>
    <row r="5" spans="1:17" s="23" customFormat="1" ht="69.75" customHeight="1">
      <c r="A5" s="401"/>
      <c r="B5" s="336" t="s">
        <v>8</v>
      </c>
      <c r="C5" s="336" t="s">
        <v>9</v>
      </c>
      <c r="D5" s="390"/>
      <c r="E5" s="336" t="s">
        <v>10</v>
      </c>
      <c r="F5" s="336" t="s">
        <v>11</v>
      </c>
      <c r="G5" s="336" t="s">
        <v>12</v>
      </c>
      <c r="H5" s="390"/>
      <c r="J5" s="24"/>
      <c r="K5" s="24"/>
      <c r="L5" s="24"/>
    </row>
    <row r="6" spans="1:17" s="10" customFormat="1" ht="15.75">
      <c r="A6" s="336">
        <v>1</v>
      </c>
      <c r="B6" s="336">
        <v>2</v>
      </c>
      <c r="C6" s="336">
        <v>3</v>
      </c>
      <c r="D6" s="336">
        <f>C6+1</f>
        <v>4</v>
      </c>
      <c r="E6" s="336">
        <f>D6+1</f>
        <v>5</v>
      </c>
      <c r="F6" s="336">
        <f>E6+1</f>
        <v>6</v>
      </c>
      <c r="G6" s="336">
        <f>F6+1</f>
        <v>7</v>
      </c>
      <c r="H6" s="336">
        <f>G6+1</f>
        <v>8</v>
      </c>
      <c r="J6" s="28"/>
      <c r="K6" s="28"/>
      <c r="L6" s="28"/>
    </row>
    <row r="7" spans="1:17" s="23" customFormat="1">
      <c r="A7" s="401"/>
      <c r="B7" s="401"/>
      <c r="C7" s="401"/>
      <c r="D7" s="401"/>
      <c r="E7" s="401"/>
      <c r="F7" s="401"/>
      <c r="G7" s="401"/>
      <c r="H7" s="401"/>
      <c r="J7" s="24"/>
      <c r="K7" s="24"/>
      <c r="L7" s="24"/>
    </row>
    <row r="8" spans="1:17" s="23" customFormat="1" ht="12.75" customHeight="1">
      <c r="A8" s="337"/>
      <c r="B8" s="337"/>
      <c r="C8" s="337"/>
      <c r="D8" s="337"/>
      <c r="E8" s="337"/>
      <c r="F8" s="337"/>
      <c r="G8" s="337"/>
      <c r="H8" s="337"/>
      <c r="J8" s="24"/>
      <c r="K8" s="24"/>
      <c r="L8" s="24"/>
    </row>
    <row r="9" spans="1:17" s="23" customFormat="1" ht="30" customHeight="1">
      <c r="A9" s="402" t="s">
        <v>1081</v>
      </c>
      <c r="B9" s="105" t="s">
        <v>13</v>
      </c>
      <c r="C9" s="106"/>
      <c r="D9" s="336"/>
      <c r="E9" s="106"/>
      <c r="F9" s="106"/>
      <c r="G9" s="106"/>
      <c r="H9" s="336"/>
      <c r="J9" s="24"/>
      <c r="K9" s="24"/>
      <c r="L9" s="24"/>
    </row>
    <row r="10" spans="1:17" s="23" customFormat="1" ht="45">
      <c r="A10" s="402"/>
      <c r="B10" s="107" t="s">
        <v>14</v>
      </c>
      <c r="C10" s="336" t="s">
        <v>1030</v>
      </c>
      <c r="D10" s="336" t="s">
        <v>15</v>
      </c>
      <c r="E10" s="106"/>
      <c r="F10" s="106"/>
      <c r="G10" s="106"/>
      <c r="H10" s="336">
        <v>466.1</v>
      </c>
      <c r="J10" s="24"/>
      <c r="K10" s="24"/>
      <c r="L10" s="24"/>
    </row>
    <row r="11" spans="1:17" s="23" customFormat="1" ht="30.75" customHeight="1">
      <c r="A11" s="402"/>
      <c r="B11" s="107" t="s">
        <v>16</v>
      </c>
      <c r="C11" s="108"/>
      <c r="D11" s="108"/>
      <c r="E11" s="108"/>
      <c r="F11" s="108"/>
      <c r="G11" s="108"/>
      <c r="H11" s="336"/>
      <c r="J11" s="24"/>
      <c r="K11" s="24"/>
      <c r="L11" s="24"/>
    </row>
    <row r="12" spans="1:17" s="23" customFormat="1" ht="30.75" customHeight="1">
      <c r="A12" s="402"/>
      <c r="B12" s="107" t="s">
        <v>75</v>
      </c>
      <c r="C12" s="108"/>
      <c r="D12" s="108"/>
      <c r="E12" s="108"/>
      <c r="F12" s="108"/>
      <c r="G12" s="108"/>
      <c r="H12" s="336"/>
      <c r="J12" s="24"/>
      <c r="K12" s="24"/>
      <c r="L12" s="24"/>
    </row>
    <row r="13" spans="1:17" s="23" customFormat="1" ht="15.75" customHeight="1">
      <c r="A13" s="402"/>
      <c r="B13" s="212" t="s">
        <v>76</v>
      </c>
      <c r="C13" s="394">
        <v>0.4</v>
      </c>
      <c r="D13" s="391" t="s">
        <v>51</v>
      </c>
      <c r="E13" s="106"/>
      <c r="F13" s="106"/>
      <c r="G13" s="112"/>
      <c r="H13" s="213"/>
      <c r="J13" s="24"/>
      <c r="K13" s="24"/>
      <c r="L13" s="24"/>
    </row>
    <row r="14" spans="1:17" s="23" customFormat="1" ht="15.75" customHeight="1">
      <c r="A14" s="402"/>
      <c r="B14" s="214" t="s">
        <v>94</v>
      </c>
      <c r="C14" s="395"/>
      <c r="D14" s="392"/>
      <c r="E14" s="106"/>
      <c r="F14" s="106"/>
      <c r="G14" s="112"/>
      <c r="H14" s="213">
        <v>887</v>
      </c>
      <c r="J14" s="24"/>
      <c r="K14" s="24"/>
      <c r="L14" s="24"/>
    </row>
    <row r="15" spans="1:17" s="23" customFormat="1" ht="15.75" customHeight="1">
      <c r="A15" s="402"/>
      <c r="B15" s="215" t="s">
        <v>95</v>
      </c>
      <c r="C15" s="395"/>
      <c r="D15" s="392"/>
      <c r="E15" s="106"/>
      <c r="F15" s="106"/>
      <c r="G15" s="112"/>
      <c r="H15" s="213">
        <v>799.55</v>
      </c>
      <c r="J15" s="24"/>
      <c r="K15" s="24"/>
      <c r="L15" s="24"/>
    </row>
    <row r="16" spans="1:17" s="23" customFormat="1" ht="15.75" customHeight="1">
      <c r="A16" s="402"/>
      <c r="B16" s="215" t="s">
        <v>96</v>
      </c>
      <c r="C16" s="395"/>
      <c r="D16" s="392"/>
      <c r="E16" s="106"/>
      <c r="F16" s="106"/>
      <c r="G16" s="112"/>
      <c r="H16" s="213">
        <v>71.040000000000006</v>
      </c>
      <c r="J16" s="24"/>
      <c r="K16" s="24"/>
      <c r="L16" s="24"/>
    </row>
    <row r="17" spans="1:12" s="23" customFormat="1" ht="15.75" customHeight="1">
      <c r="A17" s="402"/>
      <c r="B17" s="214" t="s">
        <v>21</v>
      </c>
      <c r="C17" s="395"/>
      <c r="D17" s="392"/>
      <c r="E17" s="106"/>
      <c r="F17" s="106"/>
      <c r="G17" s="112"/>
      <c r="H17" s="213">
        <v>4.01</v>
      </c>
      <c r="J17" s="24"/>
      <c r="K17" s="24"/>
      <c r="L17" s="24"/>
    </row>
    <row r="18" spans="1:12" s="23" customFormat="1" ht="36">
      <c r="A18" s="402"/>
      <c r="B18" s="78" t="s">
        <v>30</v>
      </c>
      <c r="C18" s="395"/>
      <c r="D18" s="392"/>
      <c r="E18" s="106"/>
      <c r="F18" s="106"/>
      <c r="G18" s="112"/>
      <c r="H18" s="213"/>
      <c r="J18" s="24"/>
      <c r="K18" s="24"/>
      <c r="L18" s="24"/>
    </row>
    <row r="19" spans="1:12" s="23" customFormat="1" ht="31.5">
      <c r="A19" s="402"/>
      <c r="B19" s="100" t="s">
        <v>97</v>
      </c>
      <c r="C19" s="395"/>
      <c r="D19" s="392"/>
      <c r="E19" s="106"/>
      <c r="F19" s="106"/>
      <c r="G19" s="112"/>
      <c r="H19" s="213">
        <f>H122</f>
        <v>1453.05</v>
      </c>
      <c r="J19" s="24"/>
      <c r="K19" s="24"/>
      <c r="L19" s="24"/>
    </row>
    <row r="20" spans="1:12" s="23" customFormat="1" ht="31.5">
      <c r="A20" s="402"/>
      <c r="B20" s="100" t="s">
        <v>98</v>
      </c>
      <c r="C20" s="395"/>
      <c r="D20" s="392"/>
      <c r="E20" s="106"/>
      <c r="F20" s="106"/>
      <c r="G20" s="112"/>
      <c r="H20" s="213">
        <f t="shared" ref="H20:H25" si="0">H123</f>
        <v>1133.24</v>
      </c>
      <c r="J20" s="24"/>
      <c r="K20" s="24"/>
      <c r="L20" s="24"/>
    </row>
    <row r="21" spans="1:12" s="23" customFormat="1" ht="31.5">
      <c r="A21" s="402"/>
      <c r="B21" s="100" t="s">
        <v>99</v>
      </c>
      <c r="C21" s="395"/>
      <c r="D21" s="392"/>
      <c r="E21" s="106"/>
      <c r="F21" s="106"/>
      <c r="G21" s="112"/>
      <c r="H21" s="213">
        <f t="shared" si="0"/>
        <v>791.17</v>
      </c>
      <c r="J21" s="24"/>
      <c r="K21" s="24"/>
      <c r="L21" s="24"/>
    </row>
    <row r="22" spans="1:12" s="23" customFormat="1" ht="31.5">
      <c r="A22" s="402"/>
      <c r="B22" s="100" t="s">
        <v>53</v>
      </c>
      <c r="C22" s="395"/>
      <c r="D22" s="392"/>
      <c r="E22" s="106"/>
      <c r="F22" s="106"/>
      <c r="G22" s="112"/>
      <c r="H22" s="213">
        <f t="shared" si="0"/>
        <v>575.24</v>
      </c>
      <c r="J22" s="24"/>
      <c r="K22" s="24"/>
      <c r="L22" s="24"/>
    </row>
    <row r="23" spans="1:12" s="23" customFormat="1" ht="31.5">
      <c r="A23" s="402"/>
      <c r="B23" s="100" t="s">
        <v>54</v>
      </c>
      <c r="C23" s="395"/>
      <c r="D23" s="392"/>
      <c r="E23" s="106"/>
      <c r="F23" s="106"/>
      <c r="G23" s="112"/>
      <c r="H23" s="213">
        <f t="shared" si="0"/>
        <v>558.26</v>
      </c>
      <c r="J23" s="24"/>
      <c r="K23" s="24"/>
      <c r="L23" s="24"/>
    </row>
    <row r="24" spans="1:12" s="23" customFormat="1" ht="31.5">
      <c r="A24" s="402"/>
      <c r="B24" s="100" t="s">
        <v>55</v>
      </c>
      <c r="C24" s="395"/>
      <c r="D24" s="392"/>
      <c r="E24" s="106"/>
      <c r="F24" s="106"/>
      <c r="G24" s="112"/>
      <c r="H24" s="213">
        <f t="shared" si="0"/>
        <v>463.78</v>
      </c>
      <c r="J24" s="24"/>
      <c r="K24" s="24"/>
      <c r="L24" s="24"/>
    </row>
    <row r="25" spans="1:12" s="23" customFormat="1" ht="31.5">
      <c r="A25" s="402"/>
      <c r="B25" s="100" t="s">
        <v>56</v>
      </c>
      <c r="C25" s="395"/>
      <c r="D25" s="392"/>
      <c r="E25" s="106"/>
      <c r="F25" s="106"/>
      <c r="G25" s="112"/>
      <c r="H25" s="213">
        <f t="shared" si="0"/>
        <v>429.97</v>
      </c>
      <c r="J25" s="24"/>
      <c r="K25" s="24"/>
      <c r="L25" s="24"/>
    </row>
    <row r="26" spans="1:12" s="23" customFormat="1" ht="31.5">
      <c r="A26" s="402"/>
      <c r="B26" s="100" t="s">
        <v>100</v>
      </c>
      <c r="C26" s="395"/>
      <c r="D26" s="392"/>
      <c r="E26" s="106"/>
      <c r="F26" s="106"/>
      <c r="G26" s="112"/>
      <c r="H26" s="213">
        <f>H19*0.5</f>
        <v>726.52499999999998</v>
      </c>
      <c r="J26" s="24"/>
      <c r="K26" s="24"/>
      <c r="L26" s="24"/>
    </row>
    <row r="27" spans="1:12" s="23" customFormat="1" ht="31.5">
      <c r="A27" s="402"/>
      <c r="B27" s="100" t="s">
        <v>101</v>
      </c>
      <c r="C27" s="395"/>
      <c r="D27" s="392"/>
      <c r="E27" s="106"/>
      <c r="F27" s="106"/>
      <c r="G27" s="112"/>
      <c r="H27" s="213">
        <f t="shared" ref="H27:H32" si="1">H20*0.5</f>
        <v>566.62</v>
      </c>
      <c r="J27" s="24"/>
      <c r="K27" s="24"/>
      <c r="L27" s="24"/>
    </row>
    <row r="28" spans="1:12" s="23" customFormat="1" ht="31.5">
      <c r="A28" s="402"/>
      <c r="B28" s="100" t="s">
        <v>102</v>
      </c>
      <c r="C28" s="395"/>
      <c r="D28" s="392"/>
      <c r="E28" s="106"/>
      <c r="F28" s="106"/>
      <c r="G28" s="112"/>
      <c r="H28" s="213">
        <f t="shared" si="1"/>
        <v>395.58499999999998</v>
      </c>
      <c r="J28" s="24"/>
      <c r="K28" s="24"/>
      <c r="L28" s="24"/>
    </row>
    <row r="29" spans="1:12" s="23" customFormat="1" ht="31.5">
      <c r="A29" s="402"/>
      <c r="B29" s="100" t="s">
        <v>103</v>
      </c>
      <c r="C29" s="395"/>
      <c r="D29" s="392"/>
      <c r="E29" s="106"/>
      <c r="F29" s="106"/>
      <c r="G29" s="112"/>
      <c r="H29" s="213">
        <f t="shared" si="1"/>
        <v>287.62</v>
      </c>
      <c r="J29" s="24"/>
      <c r="K29" s="24"/>
      <c r="L29" s="24"/>
    </row>
    <row r="30" spans="1:12" s="23" customFormat="1" ht="31.5">
      <c r="A30" s="402"/>
      <c r="B30" s="100" t="s">
        <v>104</v>
      </c>
      <c r="C30" s="395"/>
      <c r="D30" s="392"/>
      <c r="E30" s="106"/>
      <c r="F30" s="106"/>
      <c r="G30" s="112"/>
      <c r="H30" s="213">
        <f t="shared" si="1"/>
        <v>279.13</v>
      </c>
      <c r="J30" s="24"/>
      <c r="K30" s="24"/>
      <c r="L30" s="24"/>
    </row>
    <row r="31" spans="1:12" s="23" customFormat="1" ht="31.5">
      <c r="A31" s="402"/>
      <c r="B31" s="100" t="s">
        <v>105</v>
      </c>
      <c r="C31" s="395"/>
      <c r="D31" s="392"/>
      <c r="E31" s="106"/>
      <c r="F31" s="106"/>
      <c r="G31" s="112"/>
      <c r="H31" s="213">
        <f t="shared" si="1"/>
        <v>231.89</v>
      </c>
      <c r="J31" s="24"/>
      <c r="K31" s="24"/>
      <c r="L31" s="24"/>
    </row>
    <row r="32" spans="1:12" s="23" customFormat="1" ht="31.5">
      <c r="A32" s="402"/>
      <c r="B32" s="100" t="s">
        <v>106</v>
      </c>
      <c r="C32" s="396"/>
      <c r="D32" s="393"/>
      <c r="E32" s="106"/>
      <c r="F32" s="106"/>
      <c r="G32" s="112"/>
      <c r="H32" s="213">
        <f t="shared" si="1"/>
        <v>214.98500000000001</v>
      </c>
      <c r="J32" s="24"/>
      <c r="K32" s="24"/>
      <c r="L32" s="24"/>
    </row>
    <row r="33" spans="1:13" s="23" customFormat="1" ht="15.75" customHeight="1">
      <c r="A33" s="402"/>
      <c r="B33" s="212" t="s">
        <v>76</v>
      </c>
      <c r="C33" s="389" t="s">
        <v>1025</v>
      </c>
      <c r="D33" s="403" t="s">
        <v>51</v>
      </c>
      <c r="E33" s="106"/>
      <c r="F33" s="106"/>
      <c r="G33" s="116"/>
      <c r="H33" s="213"/>
      <c r="J33" s="24"/>
      <c r="K33" s="24"/>
      <c r="L33" s="24"/>
    </row>
    <row r="34" spans="1:13" s="23" customFormat="1" ht="15.75" customHeight="1">
      <c r="A34" s="402"/>
      <c r="B34" s="214" t="s">
        <v>94</v>
      </c>
      <c r="C34" s="389"/>
      <c r="D34" s="403"/>
      <c r="E34" s="106"/>
      <c r="F34" s="106"/>
      <c r="G34" s="112"/>
      <c r="H34" s="213">
        <f>H147</f>
        <v>840.79763934011476</v>
      </c>
      <c r="J34" s="24"/>
      <c r="K34" s="24"/>
      <c r="L34" s="24"/>
    </row>
    <row r="35" spans="1:13" s="23" customFormat="1" ht="15.75" customHeight="1">
      <c r="A35" s="402"/>
      <c r="B35" s="215" t="s">
        <v>95</v>
      </c>
      <c r="C35" s="389"/>
      <c r="D35" s="403"/>
      <c r="E35" s="106"/>
      <c r="F35" s="106"/>
      <c r="G35" s="112"/>
      <c r="H35" s="213">
        <f>H148</f>
        <v>374.16866913542026</v>
      </c>
      <c r="J35" s="24"/>
      <c r="K35" s="24"/>
      <c r="L35" s="24"/>
    </row>
    <row r="36" spans="1:13" s="23" customFormat="1" ht="15.75" customHeight="1">
      <c r="A36" s="402"/>
      <c r="B36" s="215" t="s">
        <v>96</v>
      </c>
      <c r="C36" s="389"/>
      <c r="D36" s="403"/>
      <c r="E36" s="106"/>
      <c r="F36" s="106"/>
      <c r="G36" s="112"/>
      <c r="H36" s="213">
        <f>H149</f>
        <v>51.477821954224822</v>
      </c>
      <c r="J36" s="24"/>
      <c r="K36" s="24"/>
      <c r="L36" s="24"/>
    </row>
    <row r="37" spans="1:13" s="23" customFormat="1" ht="15.75" customHeight="1">
      <c r="A37" s="402"/>
      <c r="B37" s="214" t="s">
        <v>21</v>
      </c>
      <c r="C37" s="389"/>
      <c r="D37" s="403"/>
      <c r="E37" s="106"/>
      <c r="F37" s="106"/>
      <c r="G37" s="112"/>
      <c r="H37" s="213">
        <f>H150</f>
        <v>6.272653522127059</v>
      </c>
      <c r="J37" s="24"/>
      <c r="K37" s="24"/>
      <c r="L37" s="24"/>
    </row>
    <row r="38" spans="1:13" s="23" customFormat="1" ht="24">
      <c r="A38" s="402"/>
      <c r="B38" s="78" t="s">
        <v>25</v>
      </c>
      <c r="C38" s="389"/>
      <c r="D38" s="403"/>
      <c r="E38" s="106"/>
      <c r="F38" s="106"/>
      <c r="G38" s="116"/>
      <c r="H38" s="213"/>
      <c r="J38" s="24"/>
      <c r="K38" s="24"/>
      <c r="L38" s="24"/>
    </row>
    <row r="39" spans="1:13" s="23" customFormat="1" ht="15.75" customHeight="1">
      <c r="A39" s="402"/>
      <c r="B39" s="214" t="s">
        <v>26</v>
      </c>
      <c r="C39" s="389"/>
      <c r="D39" s="403"/>
      <c r="E39" s="106"/>
      <c r="F39" s="106"/>
      <c r="G39" s="112"/>
      <c r="H39" s="213">
        <v>1880.9</v>
      </c>
      <c r="J39" s="24"/>
      <c r="K39" s="24"/>
      <c r="L39" s="24"/>
    </row>
    <row r="40" spans="1:13" s="23" customFormat="1" ht="15.75" customHeight="1">
      <c r="A40" s="402"/>
      <c r="B40" s="214" t="s">
        <v>916</v>
      </c>
      <c r="C40" s="389"/>
      <c r="D40" s="403"/>
      <c r="E40" s="106"/>
      <c r="F40" s="106"/>
      <c r="G40" s="112"/>
      <c r="H40" s="213">
        <f>H39/2</f>
        <v>940.45</v>
      </c>
      <c r="J40" s="24"/>
      <c r="K40" s="24"/>
      <c r="L40" s="24"/>
    </row>
    <row r="41" spans="1:13" s="23" customFormat="1" ht="15.75" customHeight="1">
      <c r="A41" s="402"/>
      <c r="B41" s="216" t="s">
        <v>27</v>
      </c>
      <c r="C41" s="389"/>
      <c r="D41" s="403"/>
      <c r="E41" s="106"/>
      <c r="F41" s="106"/>
      <c r="G41" s="116"/>
      <c r="H41" s="213"/>
      <c r="J41" s="24"/>
      <c r="K41" s="24"/>
      <c r="L41" s="24"/>
    </row>
    <row r="42" spans="1:13" s="23" customFormat="1" ht="15.75" customHeight="1">
      <c r="A42" s="402"/>
      <c r="B42" s="216" t="s">
        <v>28</v>
      </c>
      <c r="C42" s="389"/>
      <c r="D42" s="403"/>
      <c r="E42" s="106"/>
      <c r="F42" s="106"/>
      <c r="G42" s="116"/>
      <c r="H42" s="213"/>
      <c r="J42" s="24"/>
      <c r="K42" s="24"/>
      <c r="L42" s="24"/>
    </row>
    <row r="43" spans="1:13" s="24" customFormat="1" ht="15.75" customHeight="1">
      <c r="A43" s="402"/>
      <c r="B43" s="216" t="s">
        <v>29</v>
      </c>
      <c r="C43" s="389"/>
      <c r="D43" s="403"/>
      <c r="E43" s="106"/>
      <c r="F43" s="106"/>
      <c r="G43" s="116"/>
      <c r="H43" s="213"/>
      <c r="I43" s="23"/>
      <c r="M43" s="23"/>
    </row>
    <row r="44" spans="1:13" s="24" customFormat="1" ht="36">
      <c r="A44" s="402"/>
      <c r="B44" s="216" t="s">
        <v>30</v>
      </c>
      <c r="C44" s="389"/>
      <c r="D44" s="403"/>
      <c r="E44" s="106"/>
      <c r="F44" s="106"/>
      <c r="G44" s="116"/>
      <c r="H44" s="213"/>
      <c r="I44" s="23"/>
      <c r="M44" s="23"/>
    </row>
    <row r="45" spans="1:13" s="24" customFormat="1" ht="12.75" customHeight="1">
      <c r="A45" s="402"/>
      <c r="B45" s="404" t="s">
        <v>35</v>
      </c>
      <c r="C45" s="404"/>
      <c r="D45" s="404"/>
      <c r="E45" s="404"/>
      <c r="F45" s="404"/>
      <c r="G45" s="404"/>
      <c r="H45" s="404"/>
      <c r="I45" s="23"/>
      <c r="M45" s="23"/>
    </row>
    <row r="46" spans="1:13" s="24" customFormat="1" ht="75">
      <c r="A46" s="402"/>
      <c r="B46" s="217" t="s">
        <v>918</v>
      </c>
      <c r="C46" s="394" t="s">
        <v>917</v>
      </c>
      <c r="D46" s="394" t="s">
        <v>51</v>
      </c>
      <c r="E46" s="390"/>
      <c r="F46" s="390"/>
      <c r="G46" s="390"/>
      <c r="H46" s="213"/>
      <c r="I46" s="23"/>
      <c r="M46" s="23"/>
    </row>
    <row r="47" spans="1:13" s="24" customFormat="1" ht="15.75" customHeight="1">
      <c r="A47" s="402"/>
      <c r="B47" s="214" t="s">
        <v>94</v>
      </c>
      <c r="C47" s="395"/>
      <c r="D47" s="395"/>
      <c r="E47" s="336"/>
      <c r="F47" s="336"/>
      <c r="G47" s="336"/>
      <c r="H47" s="213">
        <f>H53+H58+H63+H68</f>
        <v>886.99940129685524</v>
      </c>
      <c r="I47" s="29"/>
      <c r="J47" s="30"/>
      <c r="M47" s="23"/>
    </row>
    <row r="48" spans="1:13" s="24" customFormat="1" ht="15.75" customHeight="1">
      <c r="A48" s="402"/>
      <c r="B48" s="215" t="s">
        <v>95</v>
      </c>
      <c r="C48" s="395"/>
      <c r="D48" s="395"/>
      <c r="E48" s="213"/>
      <c r="F48" s="116"/>
      <c r="G48" s="116"/>
      <c r="H48" s="213">
        <f>H54+H59+H64+H69</f>
        <v>799.55091081364503</v>
      </c>
      <c r="I48" s="29"/>
      <c r="J48" s="30"/>
      <c r="M48" s="23"/>
    </row>
    <row r="49" spans="1:13" s="24" customFormat="1" ht="15.75" customHeight="1">
      <c r="A49" s="402"/>
      <c r="B49" s="215" t="s">
        <v>96</v>
      </c>
      <c r="C49" s="395"/>
      <c r="D49" s="395"/>
      <c r="E49" s="213"/>
      <c r="F49" s="116"/>
      <c r="G49" s="116"/>
      <c r="H49" s="213">
        <f>H55+H60+H65+H70</f>
        <v>71.041522750994289</v>
      </c>
      <c r="I49" s="29"/>
      <c r="J49" s="30"/>
      <c r="M49" s="23"/>
    </row>
    <row r="50" spans="1:13" s="24" customFormat="1" ht="15.75" customHeight="1">
      <c r="A50" s="402"/>
      <c r="B50" s="214" t="s">
        <v>21</v>
      </c>
      <c r="C50" s="395"/>
      <c r="D50" s="395"/>
      <c r="E50" s="336"/>
      <c r="F50" s="336"/>
      <c r="G50" s="336"/>
      <c r="H50" s="213">
        <f>H56+H61+H66+H71</f>
        <v>4.0066043950464003</v>
      </c>
      <c r="I50" s="29"/>
      <c r="J50" s="30"/>
      <c r="M50" s="23"/>
    </row>
    <row r="51" spans="1:13" s="24" customFormat="1" ht="15.75" customHeight="1">
      <c r="A51" s="402"/>
      <c r="B51" s="217" t="s">
        <v>37</v>
      </c>
      <c r="C51" s="395"/>
      <c r="D51" s="395"/>
      <c r="E51" s="336"/>
      <c r="F51" s="336"/>
      <c r="G51" s="336"/>
      <c r="H51" s="213"/>
      <c r="I51" s="23"/>
      <c r="M51" s="23"/>
    </row>
    <row r="52" spans="1:13" s="24" customFormat="1" ht="28.5" customHeight="1">
      <c r="A52" s="402"/>
      <c r="B52" s="77" t="s">
        <v>38</v>
      </c>
      <c r="C52" s="395"/>
      <c r="D52" s="395"/>
      <c r="E52" s="336"/>
      <c r="F52" s="336"/>
      <c r="G52" s="336"/>
      <c r="H52" s="218"/>
      <c r="I52" s="23"/>
      <c r="M52" s="23"/>
    </row>
    <row r="53" spans="1:13" s="24" customFormat="1" ht="28.5" customHeight="1">
      <c r="A53" s="402"/>
      <c r="B53" s="214" t="s">
        <v>94</v>
      </c>
      <c r="C53" s="395"/>
      <c r="D53" s="395"/>
      <c r="E53" s="336"/>
      <c r="F53" s="336"/>
      <c r="G53" s="336"/>
      <c r="H53" s="218">
        <v>408.34</v>
      </c>
      <c r="I53" s="23"/>
      <c r="M53" s="23"/>
    </row>
    <row r="54" spans="1:13" s="24" customFormat="1" ht="15.75" customHeight="1">
      <c r="A54" s="402"/>
      <c r="B54" s="215" t="s">
        <v>95</v>
      </c>
      <c r="C54" s="395"/>
      <c r="D54" s="395"/>
      <c r="E54" s="336"/>
      <c r="F54" s="336"/>
      <c r="G54" s="336"/>
      <c r="H54" s="218">
        <v>368.08</v>
      </c>
      <c r="I54" s="23"/>
      <c r="M54" s="23"/>
    </row>
    <row r="55" spans="1:13" s="24" customFormat="1" ht="15.75" customHeight="1">
      <c r="A55" s="402"/>
      <c r="B55" s="215" t="s">
        <v>96</v>
      </c>
      <c r="C55" s="395"/>
      <c r="D55" s="395"/>
      <c r="E55" s="336"/>
      <c r="F55" s="336"/>
      <c r="G55" s="336"/>
      <c r="H55" s="218">
        <v>30.7</v>
      </c>
      <c r="I55" s="23"/>
      <c r="M55" s="23"/>
    </row>
    <row r="56" spans="1:13" s="24" customFormat="1" ht="15.75" customHeight="1">
      <c r="A56" s="402"/>
      <c r="B56" s="214" t="s">
        <v>21</v>
      </c>
      <c r="C56" s="395"/>
      <c r="D56" s="395"/>
      <c r="E56" s="336"/>
      <c r="F56" s="336"/>
      <c r="G56" s="336"/>
      <c r="H56" s="218">
        <v>2.13</v>
      </c>
      <c r="I56" s="23"/>
      <c r="M56" s="23"/>
    </row>
    <row r="57" spans="1:13" s="24" customFormat="1" ht="15.75" customHeight="1">
      <c r="A57" s="402"/>
      <c r="B57" s="77" t="s">
        <v>39</v>
      </c>
      <c r="C57" s="395"/>
      <c r="D57" s="395"/>
      <c r="E57" s="336"/>
      <c r="F57" s="336"/>
      <c r="G57" s="336"/>
      <c r="H57" s="218"/>
      <c r="I57" s="23"/>
      <c r="M57" s="23"/>
    </row>
    <row r="58" spans="1:13" s="24" customFormat="1" ht="15.75" customHeight="1">
      <c r="A58" s="402"/>
      <c r="B58" s="214" t="s">
        <v>94</v>
      </c>
      <c r="C58" s="395"/>
      <c r="D58" s="395"/>
      <c r="E58" s="336"/>
      <c r="F58" s="336"/>
      <c r="G58" s="336"/>
      <c r="H58" s="218">
        <v>155.76</v>
      </c>
      <c r="I58" s="23"/>
      <c r="M58" s="23"/>
    </row>
    <row r="59" spans="1:13" ht="15.75" customHeight="1">
      <c r="A59" s="402"/>
      <c r="B59" s="215" t="s">
        <v>95</v>
      </c>
      <c r="C59" s="395"/>
      <c r="D59" s="395"/>
      <c r="E59" s="336"/>
      <c r="F59" s="336"/>
      <c r="G59" s="336"/>
      <c r="H59" s="218">
        <v>140.41</v>
      </c>
    </row>
    <row r="60" spans="1:13" ht="15.75" customHeight="1">
      <c r="A60" s="402"/>
      <c r="B60" s="215" t="s">
        <v>96</v>
      </c>
      <c r="C60" s="395"/>
      <c r="D60" s="395"/>
      <c r="E60" s="336"/>
      <c r="F60" s="336"/>
      <c r="G60" s="336"/>
      <c r="H60" s="218">
        <v>13.58</v>
      </c>
    </row>
    <row r="61" spans="1:13" ht="15.75" customHeight="1">
      <c r="A61" s="402"/>
      <c r="B61" s="214" t="s">
        <v>21</v>
      </c>
      <c r="C61" s="395"/>
      <c r="D61" s="395"/>
      <c r="E61" s="336"/>
      <c r="F61" s="336"/>
      <c r="G61" s="336"/>
      <c r="H61" s="218">
        <v>0.64</v>
      </c>
    </row>
    <row r="62" spans="1:13" ht="36">
      <c r="A62" s="402"/>
      <c r="B62" s="77" t="s">
        <v>40</v>
      </c>
      <c r="C62" s="395"/>
      <c r="D62" s="395"/>
      <c r="E62" s="336"/>
      <c r="F62" s="336"/>
      <c r="G62" s="336"/>
      <c r="H62" s="218"/>
    </row>
    <row r="63" spans="1:13" ht="15.75" customHeight="1">
      <c r="A63" s="402"/>
      <c r="B63" s="214" t="s">
        <v>94</v>
      </c>
      <c r="C63" s="395"/>
      <c r="D63" s="395"/>
      <c r="E63" s="336"/>
      <c r="F63" s="336"/>
      <c r="G63" s="336"/>
      <c r="H63" s="218">
        <f>'[71]Приложение2+'!V23</f>
        <v>37.309401296855448</v>
      </c>
    </row>
    <row r="64" spans="1:13" ht="15.75" customHeight="1">
      <c r="A64" s="402"/>
      <c r="B64" s="215" t="s">
        <v>95</v>
      </c>
      <c r="C64" s="395"/>
      <c r="D64" s="395"/>
      <c r="E64" s="336"/>
      <c r="F64" s="336"/>
      <c r="G64" s="336"/>
      <c r="H64" s="218">
        <f>'[71]Приложение2+'!W23</f>
        <v>33.63091081364508</v>
      </c>
    </row>
    <row r="65" spans="1:13" ht="15.75" customHeight="1">
      <c r="A65" s="402"/>
      <c r="B65" s="215" t="s">
        <v>96</v>
      </c>
      <c r="C65" s="395"/>
      <c r="D65" s="395"/>
      <c r="E65" s="336"/>
      <c r="F65" s="336"/>
      <c r="G65" s="336"/>
      <c r="H65" s="218">
        <f>'[71]Приложение2+'!X23</f>
        <v>1.641522750994286</v>
      </c>
    </row>
    <row r="66" spans="1:13" ht="15.75" customHeight="1">
      <c r="A66" s="402"/>
      <c r="B66" s="214" t="s">
        <v>21</v>
      </c>
      <c r="C66" s="395"/>
      <c r="D66" s="395"/>
      <c r="E66" s="336"/>
      <c r="F66" s="336"/>
      <c r="G66" s="336"/>
      <c r="H66" s="218">
        <f>'[71]Приложение2+'!Y23</f>
        <v>7.6604395046400015E-2</v>
      </c>
    </row>
    <row r="67" spans="1:13" ht="36">
      <c r="A67" s="402"/>
      <c r="B67" s="77" t="s">
        <v>41</v>
      </c>
      <c r="C67" s="395"/>
      <c r="D67" s="395"/>
      <c r="E67" s="336"/>
      <c r="F67" s="336"/>
      <c r="G67" s="336"/>
      <c r="H67" s="218"/>
    </row>
    <row r="68" spans="1:13" ht="15.75" customHeight="1">
      <c r="A68" s="402"/>
      <c r="B68" s="214" t="s">
        <v>94</v>
      </c>
      <c r="C68" s="395"/>
      <c r="D68" s="395"/>
      <c r="E68" s="336"/>
      <c r="F68" s="336"/>
      <c r="G68" s="336"/>
      <c r="H68" s="218">
        <v>285.58999999999997</v>
      </c>
    </row>
    <row r="69" spans="1:13" ht="15.75" customHeight="1">
      <c r="A69" s="402"/>
      <c r="B69" s="215" t="s">
        <v>95</v>
      </c>
      <c r="C69" s="395"/>
      <c r="D69" s="395"/>
      <c r="E69" s="336"/>
      <c r="F69" s="336"/>
      <c r="G69" s="336"/>
      <c r="H69" s="218">
        <v>257.43</v>
      </c>
    </row>
    <row r="70" spans="1:13" ht="15.75" customHeight="1">
      <c r="A70" s="402"/>
      <c r="B70" s="215" t="s">
        <v>96</v>
      </c>
      <c r="C70" s="395"/>
      <c r="D70" s="395"/>
      <c r="E70" s="336"/>
      <c r="F70" s="336"/>
      <c r="G70" s="336"/>
      <c r="H70" s="218">
        <v>25.12</v>
      </c>
    </row>
    <row r="71" spans="1:13" ht="15.75" customHeight="1">
      <c r="A71" s="402"/>
      <c r="B71" s="214" t="s">
        <v>21</v>
      </c>
      <c r="C71" s="395"/>
      <c r="D71" s="396"/>
      <c r="E71" s="336"/>
      <c r="F71" s="336"/>
      <c r="G71" s="336"/>
      <c r="H71" s="218">
        <v>1.1599999999999999</v>
      </c>
    </row>
    <row r="72" spans="1:13" ht="90">
      <c r="A72" s="402"/>
      <c r="B72" s="217" t="s">
        <v>919</v>
      </c>
      <c r="C72" s="395"/>
      <c r="D72" s="394" t="s">
        <v>51</v>
      </c>
      <c r="E72" s="390"/>
      <c r="F72" s="390"/>
      <c r="G72" s="390"/>
      <c r="H72" s="213"/>
      <c r="I72" s="2"/>
      <c r="J72" s="2"/>
      <c r="K72" s="2"/>
      <c r="L72" s="2"/>
      <c r="M72" s="2"/>
    </row>
    <row r="73" spans="1:13" ht="15.75" customHeight="1">
      <c r="A73" s="402"/>
      <c r="B73" s="214" t="s">
        <v>94</v>
      </c>
      <c r="C73" s="395"/>
      <c r="D73" s="395"/>
      <c r="E73" s="336"/>
      <c r="F73" s="336"/>
      <c r="G73" s="336"/>
      <c r="H73" s="213">
        <f>H79+H84+H89+H94</f>
        <v>707.27</v>
      </c>
      <c r="I73" s="304"/>
      <c r="J73" s="304"/>
      <c r="K73" s="2"/>
      <c r="L73" s="2"/>
      <c r="M73" s="2"/>
    </row>
    <row r="74" spans="1:13" ht="15.75" customHeight="1">
      <c r="A74" s="402"/>
      <c r="B74" s="215" t="s">
        <v>95</v>
      </c>
      <c r="C74" s="395"/>
      <c r="D74" s="395"/>
      <c r="E74" s="213"/>
      <c r="F74" s="116"/>
      <c r="G74" s="116"/>
      <c r="H74" s="213">
        <f>H80+H85+H90+H95</f>
        <v>0</v>
      </c>
      <c r="I74" s="304"/>
      <c r="J74" s="304"/>
      <c r="K74" s="2"/>
      <c r="L74" s="2"/>
      <c r="M74" s="2"/>
    </row>
    <row r="75" spans="1:13" ht="15.75" customHeight="1">
      <c r="A75" s="402"/>
      <c r="B75" s="215" t="s">
        <v>96</v>
      </c>
      <c r="C75" s="395"/>
      <c r="D75" s="395"/>
      <c r="E75" s="213"/>
      <c r="F75" s="116"/>
      <c r="G75" s="116"/>
      <c r="H75" s="213">
        <f>H81+H86+H91+H96</f>
        <v>0</v>
      </c>
      <c r="I75" s="304"/>
      <c r="J75" s="304"/>
      <c r="K75" s="2"/>
      <c r="L75" s="2"/>
      <c r="M75" s="2"/>
    </row>
    <row r="76" spans="1:13" ht="15.75" customHeight="1">
      <c r="A76" s="402"/>
      <c r="B76" s="214" t="s">
        <v>21</v>
      </c>
      <c r="C76" s="395"/>
      <c r="D76" s="395"/>
      <c r="E76" s="336"/>
      <c r="F76" s="336"/>
      <c r="G76" s="336"/>
      <c r="H76" s="213">
        <f>H82+H87+H92+H97</f>
        <v>0</v>
      </c>
      <c r="I76" s="304"/>
      <c r="J76" s="304"/>
      <c r="K76" s="2"/>
      <c r="L76" s="2"/>
      <c r="M76" s="2"/>
    </row>
    <row r="77" spans="1:13" ht="15.75" customHeight="1">
      <c r="A77" s="402"/>
      <c r="B77" s="217" t="s">
        <v>37</v>
      </c>
      <c r="C77" s="395"/>
      <c r="D77" s="395"/>
      <c r="E77" s="336"/>
      <c r="F77" s="336"/>
      <c r="G77" s="336"/>
      <c r="H77" s="213"/>
      <c r="I77" s="2"/>
      <c r="J77" s="2"/>
      <c r="K77" s="2"/>
      <c r="L77" s="2"/>
      <c r="M77" s="2"/>
    </row>
    <row r="78" spans="1:13" ht="28.5" customHeight="1">
      <c r="A78" s="402"/>
      <c r="B78" s="77" t="s">
        <v>38</v>
      </c>
      <c r="C78" s="395"/>
      <c r="D78" s="395"/>
      <c r="E78" s="336"/>
      <c r="F78" s="336"/>
      <c r="G78" s="336"/>
      <c r="H78" s="218"/>
      <c r="I78" s="2"/>
      <c r="J78" s="2"/>
      <c r="K78" s="2"/>
      <c r="L78" s="2"/>
      <c r="M78" s="2"/>
    </row>
    <row r="79" spans="1:13" ht="28.5" customHeight="1">
      <c r="A79" s="402"/>
      <c r="B79" s="214" t="s">
        <v>94</v>
      </c>
      <c r="C79" s="395"/>
      <c r="D79" s="395"/>
      <c r="E79" s="336"/>
      <c r="F79" s="336"/>
      <c r="G79" s="336"/>
      <c r="H79" s="218">
        <v>339.9</v>
      </c>
      <c r="I79" s="2"/>
      <c r="J79" s="2"/>
      <c r="K79" s="2"/>
      <c r="L79" s="2"/>
      <c r="M79" s="2"/>
    </row>
    <row r="80" spans="1:13" ht="15.75" customHeight="1">
      <c r="A80" s="402"/>
      <c r="B80" s="215" t="s">
        <v>95</v>
      </c>
      <c r="C80" s="395"/>
      <c r="D80" s="395"/>
      <c r="E80" s="336"/>
      <c r="F80" s="336"/>
      <c r="G80" s="336"/>
      <c r="H80" s="218"/>
      <c r="I80" s="2"/>
      <c r="J80" s="2"/>
      <c r="K80" s="2"/>
      <c r="L80" s="2"/>
      <c r="M80" s="2"/>
    </row>
    <row r="81" spans="1:13" ht="15.75" customHeight="1">
      <c r="A81" s="402"/>
      <c r="B81" s="215" t="s">
        <v>96</v>
      </c>
      <c r="C81" s="395"/>
      <c r="D81" s="395"/>
      <c r="E81" s="336"/>
      <c r="F81" s="336"/>
      <c r="G81" s="336"/>
      <c r="H81" s="218"/>
      <c r="I81" s="2"/>
      <c r="J81" s="2"/>
      <c r="K81" s="2"/>
      <c r="L81" s="2"/>
      <c r="M81" s="2"/>
    </row>
    <row r="82" spans="1:13" ht="15.75" customHeight="1">
      <c r="A82" s="402"/>
      <c r="B82" s="214" t="s">
        <v>21</v>
      </c>
      <c r="C82" s="395"/>
      <c r="D82" s="395"/>
      <c r="E82" s="336"/>
      <c r="F82" s="336"/>
      <c r="G82" s="336"/>
      <c r="H82" s="218"/>
      <c r="I82" s="2"/>
      <c r="J82" s="2"/>
      <c r="K82" s="2"/>
      <c r="L82" s="2"/>
      <c r="M82" s="2"/>
    </row>
    <row r="83" spans="1:13" ht="15.75" customHeight="1">
      <c r="A83" s="402"/>
      <c r="B83" s="77" t="s">
        <v>39</v>
      </c>
      <c r="C83" s="395"/>
      <c r="D83" s="395"/>
      <c r="E83" s="336"/>
      <c r="F83" s="336"/>
      <c r="G83" s="336"/>
      <c r="H83" s="218"/>
      <c r="I83" s="2"/>
      <c r="J83" s="2"/>
      <c r="K83" s="2"/>
      <c r="L83" s="2"/>
      <c r="M83" s="2"/>
    </row>
    <row r="84" spans="1:13" ht="15.75" customHeight="1">
      <c r="A84" s="402"/>
      <c r="B84" s="214" t="s">
        <v>94</v>
      </c>
      <c r="C84" s="395"/>
      <c r="D84" s="395"/>
      <c r="E84" s="336"/>
      <c r="F84" s="336"/>
      <c r="G84" s="336"/>
      <c r="H84" s="218">
        <v>129.65</v>
      </c>
      <c r="I84" s="2"/>
      <c r="J84" s="2"/>
      <c r="K84" s="2"/>
      <c r="L84" s="2"/>
      <c r="M84" s="2"/>
    </row>
    <row r="85" spans="1:13" ht="15.75" customHeight="1">
      <c r="A85" s="402"/>
      <c r="B85" s="215" t="s">
        <v>95</v>
      </c>
      <c r="C85" s="395"/>
      <c r="D85" s="395"/>
      <c r="E85" s="336"/>
      <c r="F85" s="336"/>
      <c r="G85" s="336"/>
      <c r="H85" s="218"/>
      <c r="I85" s="2"/>
      <c r="J85" s="2"/>
      <c r="K85" s="2"/>
      <c r="L85" s="2"/>
      <c r="M85" s="2"/>
    </row>
    <row r="86" spans="1:13" ht="15.75" customHeight="1">
      <c r="A86" s="402"/>
      <c r="B86" s="215" t="s">
        <v>96</v>
      </c>
      <c r="C86" s="395"/>
      <c r="D86" s="395"/>
      <c r="E86" s="336"/>
      <c r="F86" s="336"/>
      <c r="G86" s="336"/>
      <c r="H86" s="218"/>
      <c r="I86" s="2"/>
      <c r="J86" s="2"/>
      <c r="K86" s="2"/>
      <c r="L86" s="2"/>
      <c r="M86" s="2"/>
    </row>
    <row r="87" spans="1:13" ht="15.75" customHeight="1">
      <c r="A87" s="402"/>
      <c r="B87" s="214" t="s">
        <v>21</v>
      </c>
      <c r="C87" s="395"/>
      <c r="D87" s="395"/>
      <c r="E87" s="336"/>
      <c r="F87" s="336"/>
      <c r="G87" s="336"/>
      <c r="H87" s="218"/>
      <c r="I87" s="2"/>
      <c r="J87" s="2"/>
      <c r="K87" s="2"/>
      <c r="L87" s="2"/>
      <c r="M87" s="2"/>
    </row>
    <row r="88" spans="1:13" ht="36">
      <c r="A88" s="402"/>
      <c r="B88" s="77" t="s">
        <v>40</v>
      </c>
      <c r="C88" s="395"/>
      <c r="D88" s="395"/>
      <c r="E88" s="336"/>
      <c r="F88" s="336"/>
      <c r="G88" s="336"/>
      <c r="H88" s="218"/>
      <c r="I88" s="2"/>
      <c r="J88" s="2"/>
      <c r="K88" s="2"/>
      <c r="L88" s="2"/>
      <c r="M88" s="2"/>
    </row>
    <row r="89" spans="1:13" ht="15.75" customHeight="1">
      <c r="A89" s="402"/>
      <c r="B89" s="214" t="s">
        <v>94</v>
      </c>
      <c r="C89" s="395"/>
      <c r="D89" s="395"/>
      <c r="E89" s="336"/>
      <c r="F89" s="336"/>
      <c r="G89" s="336"/>
      <c r="H89" s="218"/>
      <c r="I89" s="2"/>
      <c r="J89" s="2"/>
      <c r="K89" s="2"/>
      <c r="L89" s="2"/>
      <c r="M89" s="2"/>
    </row>
    <row r="90" spans="1:13" ht="15.75" customHeight="1">
      <c r="A90" s="402"/>
      <c r="B90" s="215" t="s">
        <v>95</v>
      </c>
      <c r="C90" s="395"/>
      <c r="D90" s="395"/>
      <c r="E90" s="336"/>
      <c r="F90" s="336"/>
      <c r="G90" s="336"/>
      <c r="H90" s="218"/>
      <c r="I90" s="2"/>
      <c r="J90" s="2"/>
      <c r="K90" s="2"/>
      <c r="L90" s="2"/>
      <c r="M90" s="2"/>
    </row>
    <row r="91" spans="1:13" ht="15.75" customHeight="1">
      <c r="A91" s="402"/>
      <c r="B91" s="215" t="s">
        <v>96</v>
      </c>
      <c r="C91" s="395"/>
      <c r="D91" s="395"/>
      <c r="E91" s="336"/>
      <c r="F91" s="336"/>
      <c r="G91" s="336"/>
      <c r="H91" s="218"/>
      <c r="I91" s="2"/>
      <c r="J91" s="2"/>
      <c r="K91" s="2"/>
      <c r="L91" s="2"/>
      <c r="M91" s="2"/>
    </row>
    <row r="92" spans="1:13" ht="15.75" customHeight="1">
      <c r="A92" s="402"/>
      <c r="B92" s="214" t="s">
        <v>21</v>
      </c>
      <c r="C92" s="395"/>
      <c r="D92" s="395"/>
      <c r="E92" s="336"/>
      <c r="F92" s="336"/>
      <c r="G92" s="336"/>
      <c r="H92" s="218"/>
      <c r="I92" s="2"/>
      <c r="J92" s="2"/>
      <c r="K92" s="2"/>
      <c r="L92" s="2"/>
      <c r="M92" s="2"/>
    </row>
    <row r="93" spans="1:13" ht="36">
      <c r="A93" s="402"/>
      <c r="B93" s="77" t="s">
        <v>41</v>
      </c>
      <c r="C93" s="395"/>
      <c r="D93" s="395"/>
      <c r="E93" s="336"/>
      <c r="F93" s="336"/>
      <c r="G93" s="336"/>
      <c r="H93" s="218"/>
      <c r="I93" s="2"/>
      <c r="J93" s="2"/>
      <c r="K93" s="2"/>
      <c r="L93" s="2"/>
      <c r="M93" s="2"/>
    </row>
    <row r="94" spans="1:13" ht="15.75" customHeight="1">
      <c r="A94" s="402"/>
      <c r="B94" s="214" t="s">
        <v>94</v>
      </c>
      <c r="C94" s="395"/>
      <c r="D94" s="395"/>
      <c r="E94" s="336"/>
      <c r="F94" s="336"/>
      <c r="G94" s="336"/>
      <c r="H94" s="218">
        <v>237.72</v>
      </c>
      <c r="I94" s="2"/>
      <c r="J94" s="2"/>
      <c r="K94" s="2"/>
      <c r="L94" s="2"/>
      <c r="M94" s="2"/>
    </row>
    <row r="95" spans="1:13" ht="15.75" customHeight="1">
      <c r="A95" s="402"/>
      <c r="B95" s="215" t="s">
        <v>95</v>
      </c>
      <c r="C95" s="395"/>
      <c r="D95" s="395"/>
      <c r="E95" s="336"/>
      <c r="F95" s="336"/>
      <c r="G95" s="336"/>
      <c r="H95" s="218"/>
      <c r="I95" s="2"/>
      <c r="J95" s="2"/>
      <c r="K95" s="2"/>
      <c r="L95" s="2"/>
      <c r="M95" s="2"/>
    </row>
    <row r="96" spans="1:13" ht="15.75" customHeight="1">
      <c r="A96" s="402"/>
      <c r="B96" s="215" t="s">
        <v>96</v>
      </c>
      <c r="C96" s="395"/>
      <c r="D96" s="395"/>
      <c r="E96" s="336"/>
      <c r="F96" s="336"/>
      <c r="G96" s="336"/>
      <c r="H96" s="218"/>
      <c r="I96" s="2"/>
      <c r="J96" s="2"/>
      <c r="K96" s="2"/>
      <c r="L96" s="2"/>
      <c r="M96" s="2"/>
    </row>
    <row r="97" spans="1:13" ht="15.75" customHeight="1">
      <c r="A97" s="402"/>
      <c r="B97" s="214" t="s">
        <v>21</v>
      </c>
      <c r="C97" s="395"/>
      <c r="D97" s="396"/>
      <c r="E97" s="336"/>
      <c r="F97" s="336"/>
      <c r="G97" s="336"/>
      <c r="H97" s="218"/>
      <c r="I97" s="2"/>
      <c r="J97" s="2"/>
      <c r="K97" s="2"/>
      <c r="L97" s="2"/>
      <c r="M97" s="2"/>
    </row>
    <row r="98" spans="1:13" s="33" customFormat="1" ht="44.25" customHeight="1">
      <c r="A98" s="402"/>
      <c r="B98" s="217" t="s">
        <v>332</v>
      </c>
      <c r="C98" s="305"/>
      <c r="D98" s="390" t="s">
        <v>42</v>
      </c>
      <c r="E98" s="405"/>
      <c r="F98" s="405"/>
      <c r="G98" s="405"/>
      <c r="H98" s="219"/>
      <c r="I98" s="31"/>
      <c r="J98" s="32"/>
      <c r="K98" s="32"/>
      <c r="L98" s="32"/>
      <c r="M98" s="31"/>
    </row>
    <row r="99" spans="1:13" ht="15.75" customHeight="1">
      <c r="A99" s="402"/>
      <c r="B99" s="217" t="s">
        <v>69</v>
      </c>
      <c r="C99" s="305"/>
      <c r="D99" s="390"/>
      <c r="E99" s="390"/>
      <c r="F99" s="390"/>
      <c r="G99" s="390"/>
      <c r="H99" s="218"/>
    </row>
    <row r="100" spans="1:13" ht="31.5">
      <c r="A100" s="402"/>
      <c r="B100" s="100" t="s">
        <v>1017</v>
      </c>
      <c r="C100" s="390" t="s">
        <v>1031</v>
      </c>
      <c r="D100" s="390"/>
      <c r="E100" s="336"/>
      <c r="F100" s="336"/>
      <c r="G100" s="336"/>
      <c r="H100" s="218">
        <v>276538.71999999997</v>
      </c>
    </row>
    <row r="101" spans="1:13" s="24" customFormat="1" ht="31.5">
      <c r="A101" s="402"/>
      <c r="B101" s="100" t="s">
        <v>107</v>
      </c>
      <c r="C101" s="390"/>
      <c r="D101" s="390"/>
      <c r="E101" s="336"/>
      <c r="F101" s="336"/>
      <c r="G101" s="336"/>
      <c r="H101" s="218">
        <v>132200.62</v>
      </c>
      <c r="I101" s="23"/>
      <c r="M101" s="23"/>
    </row>
    <row r="102" spans="1:13" s="24" customFormat="1" ht="31.5">
      <c r="A102" s="402"/>
      <c r="B102" s="100" t="s">
        <v>1019</v>
      </c>
      <c r="C102" s="390"/>
      <c r="D102" s="390"/>
      <c r="E102" s="336"/>
      <c r="F102" s="336"/>
      <c r="G102" s="336"/>
      <c r="H102" s="218">
        <v>123875.43</v>
      </c>
      <c r="I102" s="23"/>
      <c r="M102" s="23"/>
    </row>
    <row r="103" spans="1:13" s="24" customFormat="1" ht="31.5">
      <c r="A103" s="402"/>
      <c r="B103" s="100" t="s">
        <v>1018</v>
      </c>
      <c r="C103" s="390"/>
      <c r="D103" s="390"/>
      <c r="E103" s="336"/>
      <c r="F103" s="336"/>
      <c r="G103" s="336"/>
      <c r="H103" s="218">
        <v>258590.98</v>
      </c>
      <c r="I103" s="23"/>
      <c r="M103" s="23"/>
    </row>
    <row r="104" spans="1:13" s="24" customFormat="1" ht="47.25">
      <c r="A104" s="402"/>
      <c r="B104" s="100" t="s">
        <v>1020</v>
      </c>
      <c r="C104" s="390"/>
      <c r="D104" s="390"/>
      <c r="E104" s="336"/>
      <c r="F104" s="336"/>
      <c r="G104" s="336"/>
      <c r="H104" s="218">
        <v>155013.53</v>
      </c>
      <c r="I104" s="23"/>
      <c r="M104" s="23"/>
    </row>
    <row r="105" spans="1:13" s="24" customFormat="1" ht="76.5" customHeight="1">
      <c r="A105" s="402"/>
      <c r="B105" s="217" t="s">
        <v>45</v>
      </c>
      <c r="C105" s="305"/>
      <c r="D105" s="390"/>
      <c r="E105" s="390"/>
      <c r="F105" s="390"/>
      <c r="G105" s="390"/>
      <c r="H105" s="218"/>
      <c r="I105" s="23"/>
      <c r="M105" s="23"/>
    </row>
    <row r="106" spans="1:13" s="24" customFormat="1" ht="30">
      <c r="A106" s="402"/>
      <c r="B106" s="101" t="s">
        <v>108</v>
      </c>
      <c r="C106" s="390" t="s">
        <v>1031</v>
      </c>
      <c r="D106" s="390"/>
      <c r="E106" s="336"/>
      <c r="F106" s="336"/>
      <c r="G106" s="336"/>
      <c r="H106" s="218">
        <v>77506.77</v>
      </c>
      <c r="I106" s="23"/>
      <c r="M106" s="23"/>
    </row>
    <row r="107" spans="1:13" s="24" customFormat="1" ht="30">
      <c r="A107" s="402"/>
      <c r="B107" s="101" t="s">
        <v>109</v>
      </c>
      <c r="C107" s="390"/>
      <c r="D107" s="390"/>
      <c r="E107" s="336"/>
      <c r="F107" s="336"/>
      <c r="G107" s="336"/>
      <c r="H107" s="218">
        <f>H101*0.5</f>
        <v>66100.31</v>
      </c>
      <c r="I107" s="23"/>
      <c r="M107" s="23"/>
    </row>
    <row r="108" spans="1:13" s="24" customFormat="1" ht="30">
      <c r="A108" s="402"/>
      <c r="B108" s="101" t="s">
        <v>110</v>
      </c>
      <c r="C108" s="390"/>
      <c r="D108" s="390"/>
      <c r="E108" s="336"/>
      <c r="F108" s="336"/>
      <c r="G108" s="336"/>
      <c r="H108" s="218">
        <f>H102*0.5</f>
        <v>61937.714999999997</v>
      </c>
      <c r="I108" s="23"/>
      <c r="M108" s="23"/>
    </row>
    <row r="109" spans="1:13" s="24" customFormat="1" ht="45">
      <c r="A109" s="402"/>
      <c r="B109" s="101" t="s">
        <v>111</v>
      </c>
      <c r="C109" s="390"/>
      <c r="D109" s="390"/>
      <c r="E109" s="336"/>
      <c r="F109" s="336"/>
      <c r="G109" s="336"/>
      <c r="H109" s="218">
        <f>H103*0.5</f>
        <v>129295.49</v>
      </c>
      <c r="I109" s="23"/>
      <c r="M109" s="23"/>
    </row>
    <row r="110" spans="1:13" s="24" customFormat="1" ht="47.25">
      <c r="A110" s="402"/>
      <c r="B110" s="100" t="s">
        <v>112</v>
      </c>
      <c r="C110" s="390"/>
      <c r="D110" s="390"/>
      <c r="E110" s="336"/>
      <c r="F110" s="336"/>
      <c r="G110" s="336"/>
      <c r="H110" s="218">
        <v>138269.35999999999</v>
      </c>
      <c r="I110" s="23"/>
      <c r="M110" s="23"/>
    </row>
    <row r="111" spans="1:13" s="24" customFormat="1" ht="45">
      <c r="A111" s="402"/>
      <c r="B111" s="217" t="s">
        <v>87</v>
      </c>
      <c r="C111" s="305"/>
      <c r="D111" s="390" t="s">
        <v>42</v>
      </c>
      <c r="E111" s="390"/>
      <c r="F111" s="390"/>
      <c r="G111" s="390"/>
      <c r="H111" s="218"/>
      <c r="I111" s="23"/>
      <c r="M111" s="23"/>
    </row>
    <row r="112" spans="1:13" s="24" customFormat="1" ht="15.75" customHeight="1">
      <c r="A112" s="402"/>
      <c r="B112" s="217" t="s">
        <v>69</v>
      </c>
      <c r="C112" s="305"/>
      <c r="D112" s="390"/>
      <c r="E112" s="390"/>
      <c r="F112" s="390"/>
      <c r="G112" s="390"/>
      <c r="H112" s="218"/>
      <c r="I112" s="23"/>
      <c r="M112" s="23"/>
    </row>
    <row r="113" spans="1:13" s="24" customFormat="1" ht="31.5">
      <c r="A113" s="402"/>
      <c r="B113" s="100" t="s">
        <v>333</v>
      </c>
      <c r="C113" s="390" t="s">
        <v>1031</v>
      </c>
      <c r="D113" s="390"/>
      <c r="E113" s="336"/>
      <c r="F113" s="336"/>
      <c r="G113" s="336"/>
      <c r="H113" s="218">
        <v>264495.96000000002</v>
      </c>
      <c r="I113" s="23"/>
      <c r="M113" s="23"/>
    </row>
    <row r="114" spans="1:13" s="24" customFormat="1" ht="31.5">
      <c r="A114" s="402"/>
      <c r="B114" s="100" t="s">
        <v>334</v>
      </c>
      <c r="C114" s="390"/>
      <c r="D114" s="336"/>
      <c r="E114" s="336"/>
      <c r="F114" s="336"/>
      <c r="G114" s="336"/>
      <c r="H114" s="218">
        <v>293576.67</v>
      </c>
      <c r="I114" s="23"/>
      <c r="M114" s="23"/>
    </row>
    <row r="115" spans="1:13" s="24" customFormat="1" ht="31.5">
      <c r="A115" s="402"/>
      <c r="B115" s="100" t="s">
        <v>335</v>
      </c>
      <c r="C115" s="390"/>
      <c r="D115" s="336"/>
      <c r="E115" s="336"/>
      <c r="F115" s="336"/>
      <c r="G115" s="336"/>
      <c r="H115" s="218">
        <v>336505.44</v>
      </c>
      <c r="I115" s="23"/>
      <c r="M115" s="23"/>
    </row>
    <row r="116" spans="1:13" s="24" customFormat="1" ht="77.25" customHeight="1">
      <c r="A116" s="402"/>
      <c r="B116" s="217" t="s">
        <v>88</v>
      </c>
      <c r="C116" s="305"/>
      <c r="D116" s="390" t="s">
        <v>42</v>
      </c>
      <c r="E116" s="390"/>
      <c r="F116" s="390"/>
      <c r="G116" s="390"/>
      <c r="H116" s="218"/>
      <c r="I116" s="23"/>
      <c r="M116" s="23"/>
    </row>
    <row r="117" spans="1:13" s="23" customFormat="1" ht="31.5">
      <c r="A117" s="402"/>
      <c r="B117" s="100" t="s">
        <v>113</v>
      </c>
      <c r="C117" s="390" t="s">
        <v>1031</v>
      </c>
      <c r="D117" s="390"/>
      <c r="E117" s="336"/>
      <c r="F117" s="336"/>
      <c r="G117" s="336"/>
      <c r="H117" s="218">
        <f>H113*0.5</f>
        <v>132247.98000000001</v>
      </c>
      <c r="J117" s="24"/>
      <c r="K117" s="24"/>
      <c r="L117" s="24"/>
    </row>
    <row r="118" spans="1:13" s="23" customFormat="1" ht="31.5">
      <c r="A118" s="402"/>
      <c r="B118" s="100" t="s">
        <v>114</v>
      </c>
      <c r="C118" s="390"/>
      <c r="D118" s="390"/>
      <c r="E118" s="336"/>
      <c r="F118" s="336"/>
      <c r="G118" s="336"/>
      <c r="H118" s="218">
        <f>H114*0.5</f>
        <v>146788.33499999999</v>
      </c>
      <c r="J118" s="24"/>
      <c r="K118" s="24"/>
      <c r="L118" s="24"/>
    </row>
    <row r="119" spans="1:13" s="23" customFormat="1" ht="31.5">
      <c r="A119" s="402"/>
      <c r="B119" s="100" t="s">
        <v>115</v>
      </c>
      <c r="C119" s="390"/>
      <c r="D119" s="390"/>
      <c r="E119" s="390"/>
      <c r="F119" s="390"/>
      <c r="G119" s="390"/>
      <c r="H119" s="218">
        <f>H115*0.5</f>
        <v>168252.72</v>
      </c>
      <c r="J119" s="24"/>
      <c r="K119" s="24"/>
      <c r="L119" s="24"/>
    </row>
    <row r="120" spans="1:13" s="23" customFormat="1" ht="30">
      <c r="A120" s="402"/>
      <c r="B120" s="107" t="s">
        <v>68</v>
      </c>
      <c r="C120" s="305"/>
      <c r="D120" s="394" t="s">
        <v>51</v>
      </c>
      <c r="E120" s="390"/>
      <c r="F120" s="390"/>
      <c r="G120" s="390"/>
      <c r="H120" s="218"/>
      <c r="J120" s="24"/>
      <c r="K120" s="24"/>
      <c r="L120" s="24"/>
    </row>
    <row r="121" spans="1:13" s="23" customFormat="1" ht="15.75" customHeight="1">
      <c r="A121" s="402"/>
      <c r="B121" s="107" t="s">
        <v>69</v>
      </c>
      <c r="C121" s="305"/>
      <c r="D121" s="395"/>
      <c r="E121" s="390"/>
      <c r="F121" s="390"/>
      <c r="G121" s="390"/>
      <c r="H121" s="218"/>
      <c r="J121" s="24"/>
      <c r="K121" s="24"/>
      <c r="L121" s="24"/>
    </row>
    <row r="122" spans="1:13" s="23" customFormat="1" ht="31.5">
      <c r="A122" s="402"/>
      <c r="B122" s="100" t="s">
        <v>97</v>
      </c>
      <c r="C122" s="305"/>
      <c r="D122" s="395"/>
      <c r="E122" s="336"/>
      <c r="F122" s="336"/>
      <c r="G122" s="336"/>
      <c r="H122" s="218">
        <v>1453.05</v>
      </c>
      <c r="J122" s="24"/>
      <c r="K122" s="24"/>
      <c r="L122" s="24"/>
    </row>
    <row r="123" spans="1:13" s="23" customFormat="1" ht="31.5">
      <c r="A123" s="402"/>
      <c r="B123" s="100" t="s">
        <v>98</v>
      </c>
      <c r="C123" s="305"/>
      <c r="D123" s="395"/>
      <c r="E123" s="336"/>
      <c r="F123" s="336"/>
      <c r="G123" s="336"/>
      <c r="H123" s="218">
        <v>1133.24</v>
      </c>
      <c r="J123" s="24"/>
      <c r="K123" s="24"/>
      <c r="L123" s="24"/>
    </row>
    <row r="124" spans="1:13" s="23" customFormat="1" ht="31.5">
      <c r="A124" s="402"/>
      <c r="B124" s="100" t="s">
        <v>99</v>
      </c>
      <c r="C124" s="305"/>
      <c r="D124" s="395"/>
      <c r="E124" s="336"/>
      <c r="F124" s="336"/>
      <c r="G124" s="336"/>
      <c r="H124" s="218">
        <v>791.17</v>
      </c>
      <c r="J124" s="24"/>
      <c r="K124" s="24"/>
      <c r="L124" s="24"/>
    </row>
    <row r="125" spans="1:13" s="23" customFormat="1" ht="31.5">
      <c r="A125" s="402"/>
      <c r="B125" s="100" t="s">
        <v>53</v>
      </c>
      <c r="C125" s="305"/>
      <c r="D125" s="395"/>
      <c r="E125" s="336"/>
      <c r="F125" s="336"/>
      <c r="G125" s="336"/>
      <c r="H125" s="218">
        <v>575.24</v>
      </c>
      <c r="J125" s="24"/>
      <c r="K125" s="24"/>
      <c r="L125" s="24"/>
    </row>
    <row r="126" spans="1:13" s="23" customFormat="1" ht="31.5">
      <c r="A126" s="402"/>
      <c r="B126" s="100" t="s">
        <v>54</v>
      </c>
      <c r="C126" s="305"/>
      <c r="D126" s="395"/>
      <c r="E126" s="336"/>
      <c r="F126" s="336"/>
      <c r="G126" s="336"/>
      <c r="H126" s="218">
        <v>558.26</v>
      </c>
      <c r="J126" s="24"/>
      <c r="K126" s="24"/>
      <c r="L126" s="24"/>
    </row>
    <row r="127" spans="1:13" s="23" customFormat="1" ht="31.5">
      <c r="A127" s="402"/>
      <c r="B127" s="100" t="s">
        <v>55</v>
      </c>
      <c r="C127" s="305"/>
      <c r="D127" s="395"/>
      <c r="E127" s="336"/>
      <c r="F127" s="336"/>
      <c r="G127" s="336"/>
      <c r="H127" s="218">
        <v>463.78</v>
      </c>
      <c r="J127" s="24"/>
      <c r="K127" s="24"/>
      <c r="L127" s="24"/>
    </row>
    <row r="128" spans="1:13" s="23" customFormat="1" ht="31.5">
      <c r="A128" s="402"/>
      <c r="B128" s="100" t="s">
        <v>56</v>
      </c>
      <c r="C128" s="305"/>
      <c r="D128" s="395"/>
      <c r="E128" s="336"/>
      <c r="F128" s="336"/>
      <c r="G128" s="336"/>
      <c r="H128" s="218">
        <v>429.97</v>
      </c>
      <c r="J128" s="24"/>
      <c r="K128" s="24"/>
      <c r="L128" s="24"/>
    </row>
    <row r="129" spans="1:13" s="23" customFormat="1" ht="15.75">
      <c r="A129" s="402"/>
      <c r="B129" s="100" t="s">
        <v>1021</v>
      </c>
      <c r="C129" s="305"/>
      <c r="D129" s="395"/>
      <c r="E129" s="336"/>
      <c r="F129" s="336"/>
      <c r="G129" s="336"/>
      <c r="H129" s="218">
        <v>1966.29</v>
      </c>
      <c r="J129" s="24"/>
      <c r="K129" s="24"/>
      <c r="L129" s="24"/>
    </row>
    <row r="130" spans="1:13" s="23" customFormat="1" ht="15.75">
      <c r="A130" s="402"/>
      <c r="B130" s="100" t="s">
        <v>1078</v>
      </c>
      <c r="C130" s="305"/>
      <c r="D130" s="396"/>
      <c r="E130" s="354"/>
      <c r="F130" s="354"/>
      <c r="G130" s="354"/>
      <c r="H130" s="218">
        <v>1883.26</v>
      </c>
      <c r="J130" s="24"/>
      <c r="K130" s="24"/>
      <c r="L130" s="24"/>
    </row>
    <row r="131" spans="1:13" s="23" customFormat="1" ht="15.75">
      <c r="A131" s="402"/>
      <c r="B131" s="100" t="s">
        <v>1022</v>
      </c>
      <c r="C131" s="305"/>
      <c r="D131" s="336" t="s">
        <v>1023</v>
      </c>
      <c r="E131" s="336"/>
      <c r="F131" s="336"/>
      <c r="G131" s="336"/>
      <c r="H131" s="218">
        <v>122761</v>
      </c>
      <c r="J131" s="24"/>
      <c r="K131" s="24"/>
      <c r="L131" s="24"/>
    </row>
    <row r="132" spans="1:13" s="23" customFormat="1" ht="15.75">
      <c r="A132" s="402"/>
      <c r="B132" s="100" t="s">
        <v>1024</v>
      </c>
      <c r="C132" s="305"/>
      <c r="D132" s="336" t="s">
        <v>1023</v>
      </c>
      <c r="E132" s="336"/>
      <c r="F132" s="336"/>
      <c r="G132" s="336"/>
      <c r="H132" s="218">
        <v>124914</v>
      </c>
      <c r="J132" s="24"/>
      <c r="K132" s="24"/>
      <c r="L132" s="24"/>
    </row>
    <row r="133" spans="1:13" s="23" customFormat="1" ht="75">
      <c r="A133" s="402"/>
      <c r="B133" s="107" t="s">
        <v>58</v>
      </c>
      <c r="C133" s="305"/>
      <c r="D133" s="394" t="s">
        <v>51</v>
      </c>
      <c r="E133" s="390"/>
      <c r="F133" s="390"/>
      <c r="G133" s="390"/>
      <c r="H133" s="218"/>
      <c r="J133" s="24"/>
      <c r="K133" s="24"/>
      <c r="L133" s="24"/>
    </row>
    <row r="134" spans="1:13" s="23" customFormat="1" ht="15.75" customHeight="1">
      <c r="A134" s="402"/>
      <c r="B134" s="107" t="s">
        <v>69</v>
      </c>
      <c r="C134" s="305"/>
      <c r="D134" s="395"/>
      <c r="E134" s="336"/>
      <c r="F134" s="336"/>
      <c r="G134" s="336"/>
      <c r="H134" s="218"/>
      <c r="J134" s="24"/>
      <c r="K134" s="24"/>
      <c r="L134" s="24"/>
    </row>
    <row r="135" spans="1:13" s="23" customFormat="1" ht="31.5">
      <c r="A135" s="402"/>
      <c r="B135" s="220" t="s">
        <v>100</v>
      </c>
      <c r="C135" s="305"/>
      <c r="D135" s="395"/>
      <c r="E135" s="336"/>
      <c r="F135" s="336"/>
      <c r="G135" s="336"/>
      <c r="H135" s="218">
        <f t="shared" ref="H135:H141" si="2">H122*0.5</f>
        <v>726.52499999999998</v>
      </c>
      <c r="J135" s="24"/>
      <c r="K135" s="24"/>
      <c r="L135" s="24"/>
    </row>
    <row r="136" spans="1:13" s="23" customFormat="1" ht="31.5">
      <c r="A136" s="402"/>
      <c r="B136" s="220" t="s">
        <v>101</v>
      </c>
      <c r="C136" s="305"/>
      <c r="D136" s="395"/>
      <c r="E136" s="336"/>
      <c r="F136" s="336"/>
      <c r="G136" s="336"/>
      <c r="H136" s="218">
        <f t="shared" si="2"/>
        <v>566.62</v>
      </c>
      <c r="J136" s="24"/>
      <c r="K136" s="24"/>
      <c r="L136" s="24"/>
    </row>
    <row r="137" spans="1:13" s="24" customFormat="1" ht="31.5">
      <c r="A137" s="402"/>
      <c r="B137" s="220" t="s">
        <v>102</v>
      </c>
      <c r="C137" s="305"/>
      <c r="D137" s="395"/>
      <c r="E137" s="336"/>
      <c r="F137" s="336"/>
      <c r="G137" s="336"/>
      <c r="H137" s="218">
        <f t="shared" si="2"/>
        <v>395.58499999999998</v>
      </c>
      <c r="I137" s="23"/>
      <c r="M137" s="23"/>
    </row>
    <row r="138" spans="1:13" s="24" customFormat="1" ht="31.5">
      <c r="A138" s="402"/>
      <c r="B138" s="220" t="s">
        <v>103</v>
      </c>
      <c r="C138" s="305"/>
      <c r="D138" s="395"/>
      <c r="E138" s="336"/>
      <c r="F138" s="336"/>
      <c r="G138" s="336"/>
      <c r="H138" s="218">
        <f t="shared" si="2"/>
        <v>287.62</v>
      </c>
      <c r="I138" s="23"/>
      <c r="M138" s="23"/>
    </row>
    <row r="139" spans="1:13" s="24" customFormat="1" ht="31.5">
      <c r="A139" s="402"/>
      <c r="B139" s="220" t="s">
        <v>104</v>
      </c>
      <c r="C139" s="305"/>
      <c r="D139" s="395"/>
      <c r="E139" s="336"/>
      <c r="F139" s="336"/>
      <c r="G139" s="336"/>
      <c r="H139" s="218">
        <f t="shared" si="2"/>
        <v>279.13</v>
      </c>
      <c r="I139" s="23"/>
      <c r="M139" s="23"/>
    </row>
    <row r="140" spans="1:13" s="24" customFormat="1" ht="31.5">
      <c r="A140" s="402"/>
      <c r="B140" s="220" t="s">
        <v>105</v>
      </c>
      <c r="C140" s="305"/>
      <c r="D140" s="395"/>
      <c r="E140" s="336"/>
      <c r="F140" s="336"/>
      <c r="G140" s="336"/>
      <c r="H140" s="218">
        <f t="shared" si="2"/>
        <v>231.89</v>
      </c>
      <c r="I140" s="23"/>
      <c r="M140" s="23"/>
    </row>
    <row r="141" spans="1:13" s="24" customFormat="1" ht="31.5">
      <c r="A141" s="402"/>
      <c r="B141" s="220" t="s">
        <v>106</v>
      </c>
      <c r="C141" s="305"/>
      <c r="D141" s="395"/>
      <c r="E141" s="390"/>
      <c r="F141" s="390"/>
      <c r="G141" s="390"/>
      <c r="H141" s="218">
        <f t="shared" si="2"/>
        <v>214.98500000000001</v>
      </c>
      <c r="I141" s="23"/>
      <c r="M141" s="23"/>
    </row>
    <row r="142" spans="1:13" s="23" customFormat="1" ht="15.75">
      <c r="A142" s="402"/>
      <c r="B142" s="100" t="s">
        <v>1079</v>
      </c>
      <c r="C142" s="305"/>
      <c r="D142" s="395"/>
      <c r="E142" s="336"/>
      <c r="F142" s="336"/>
      <c r="G142" s="336"/>
      <c r="H142" s="218">
        <v>983.15</v>
      </c>
      <c r="J142" s="24"/>
      <c r="K142" s="24"/>
      <c r="L142" s="24"/>
    </row>
    <row r="143" spans="1:13" s="23" customFormat="1" ht="15.75">
      <c r="A143" s="402"/>
      <c r="B143" s="100" t="s">
        <v>1080</v>
      </c>
      <c r="C143" s="305"/>
      <c r="D143" s="396"/>
      <c r="E143" s="354"/>
      <c r="F143" s="354"/>
      <c r="G143" s="354"/>
      <c r="H143" s="218">
        <v>941.63</v>
      </c>
      <c r="J143" s="24"/>
      <c r="K143" s="24"/>
      <c r="L143" s="24"/>
    </row>
    <row r="144" spans="1:13" s="23" customFormat="1" ht="15.75">
      <c r="A144" s="402"/>
      <c r="B144" s="100" t="s">
        <v>1022</v>
      </c>
      <c r="C144" s="305"/>
      <c r="D144" s="336" t="s">
        <v>1023</v>
      </c>
      <c r="E144" s="336"/>
      <c r="F144" s="336"/>
      <c r="G144" s="336"/>
      <c r="H144" s="218">
        <v>61380.5</v>
      </c>
      <c r="J144" s="24"/>
      <c r="K144" s="24"/>
      <c r="L144" s="24"/>
    </row>
    <row r="145" spans="1:13" s="23" customFormat="1" ht="15.75">
      <c r="A145" s="402"/>
      <c r="B145" s="100" t="s">
        <v>1024</v>
      </c>
      <c r="C145" s="305"/>
      <c r="D145" s="336" t="s">
        <v>1023</v>
      </c>
      <c r="E145" s="336"/>
      <c r="F145" s="336"/>
      <c r="G145" s="336"/>
      <c r="H145" s="218">
        <v>62457</v>
      </c>
      <c r="J145" s="24"/>
      <c r="K145" s="24"/>
      <c r="L145" s="24"/>
    </row>
    <row r="146" spans="1:13" s="24" customFormat="1" ht="75">
      <c r="A146" s="402"/>
      <c r="B146" s="217" t="s">
        <v>36</v>
      </c>
      <c r="C146" s="397">
        <v>10</v>
      </c>
      <c r="D146" s="394" t="s">
        <v>51</v>
      </c>
      <c r="E146" s="390"/>
      <c r="F146" s="390"/>
      <c r="G146" s="390"/>
      <c r="H146" s="218"/>
      <c r="I146" s="23"/>
      <c r="M146" s="23"/>
    </row>
    <row r="147" spans="1:13" s="24" customFormat="1" ht="15.75" customHeight="1">
      <c r="A147" s="402"/>
      <c r="B147" s="214" t="s">
        <v>94</v>
      </c>
      <c r="C147" s="397"/>
      <c r="D147" s="395"/>
      <c r="E147" s="336"/>
      <c r="F147" s="336"/>
      <c r="G147" s="336"/>
      <c r="H147" s="218">
        <f>H153+H158+H163+H168</f>
        <v>840.79763934011476</v>
      </c>
      <c r="I147" s="29"/>
      <c r="J147" s="30"/>
      <c r="M147" s="23"/>
    </row>
    <row r="148" spans="1:13" s="24" customFormat="1" ht="15.75" customHeight="1">
      <c r="A148" s="402"/>
      <c r="B148" s="215" t="s">
        <v>95</v>
      </c>
      <c r="C148" s="397"/>
      <c r="D148" s="395"/>
      <c r="E148" s="336"/>
      <c r="F148" s="336"/>
      <c r="G148" s="336"/>
      <c r="H148" s="218">
        <f>H154+H159+H164+H169</f>
        <v>374.16866913542026</v>
      </c>
      <c r="I148" s="29"/>
      <c r="J148" s="30"/>
      <c r="M148" s="23"/>
    </row>
    <row r="149" spans="1:13" s="24" customFormat="1" ht="15.75" customHeight="1">
      <c r="A149" s="402"/>
      <c r="B149" s="215" t="s">
        <v>96</v>
      </c>
      <c r="C149" s="397"/>
      <c r="D149" s="395"/>
      <c r="E149" s="336"/>
      <c r="F149" s="336"/>
      <c r="G149" s="336"/>
      <c r="H149" s="218">
        <f>H155+H160+H165+H170</f>
        <v>51.477821954224822</v>
      </c>
      <c r="I149" s="29"/>
      <c r="J149" s="30"/>
      <c r="M149" s="23"/>
    </row>
    <row r="150" spans="1:13" s="24" customFormat="1" ht="15.75" customHeight="1">
      <c r="A150" s="402"/>
      <c r="B150" s="214" t="s">
        <v>21</v>
      </c>
      <c r="C150" s="397"/>
      <c r="D150" s="395"/>
      <c r="E150" s="336"/>
      <c r="F150" s="336"/>
      <c r="G150" s="336"/>
      <c r="H150" s="218">
        <f>H156+H161+H166+H171</f>
        <v>6.272653522127059</v>
      </c>
      <c r="I150" s="29"/>
      <c r="J150" s="30"/>
      <c r="M150" s="23"/>
    </row>
    <row r="151" spans="1:13" s="24" customFormat="1" ht="15.75" customHeight="1">
      <c r="A151" s="402"/>
      <c r="B151" s="217" t="s">
        <v>37</v>
      </c>
      <c r="C151" s="397"/>
      <c r="D151" s="395"/>
      <c r="E151" s="336"/>
      <c r="F151" s="336"/>
      <c r="G151" s="336"/>
      <c r="H151" s="218"/>
      <c r="I151" s="23"/>
      <c r="M151" s="23"/>
    </row>
    <row r="152" spans="1:13" s="24" customFormat="1" ht="24">
      <c r="A152" s="402"/>
      <c r="B152" s="77" t="s">
        <v>38</v>
      </c>
      <c r="C152" s="397"/>
      <c r="D152" s="395"/>
      <c r="E152" s="336"/>
      <c r="F152" s="336"/>
      <c r="G152" s="336"/>
      <c r="H152" s="218"/>
      <c r="I152" s="23"/>
      <c r="M152" s="23"/>
    </row>
    <row r="153" spans="1:13" s="24" customFormat="1" ht="15.75" customHeight="1">
      <c r="A153" s="402"/>
      <c r="B153" s="214" t="s">
        <v>18</v>
      </c>
      <c r="C153" s="397"/>
      <c r="D153" s="395"/>
      <c r="E153" s="336"/>
      <c r="F153" s="336"/>
      <c r="G153" s="336"/>
      <c r="H153" s="218">
        <v>387.07</v>
      </c>
      <c r="I153" s="23"/>
      <c r="M153" s="23"/>
    </row>
    <row r="154" spans="1:13" s="24" customFormat="1" ht="15.75" customHeight="1">
      <c r="A154" s="402"/>
      <c r="B154" s="215" t="s">
        <v>95</v>
      </c>
      <c r="C154" s="397"/>
      <c r="D154" s="395"/>
      <c r="E154" s="336"/>
      <c r="F154" s="336"/>
      <c r="G154" s="336"/>
      <c r="H154" s="218">
        <v>172.25</v>
      </c>
      <c r="I154" s="23"/>
      <c r="M154" s="23"/>
    </row>
    <row r="155" spans="1:13" s="24" customFormat="1" ht="15.75" customHeight="1">
      <c r="A155" s="402"/>
      <c r="B155" s="215" t="s">
        <v>96</v>
      </c>
      <c r="C155" s="397"/>
      <c r="D155" s="395"/>
      <c r="E155" s="336"/>
      <c r="F155" s="336"/>
      <c r="G155" s="336"/>
      <c r="H155" s="218">
        <v>21.65</v>
      </c>
      <c r="I155" s="23"/>
      <c r="M155" s="23"/>
    </row>
    <row r="156" spans="1:13" s="24" customFormat="1" ht="15.75" customHeight="1">
      <c r="A156" s="402"/>
      <c r="B156" s="214" t="s">
        <v>21</v>
      </c>
      <c r="C156" s="397"/>
      <c r="D156" s="395"/>
      <c r="E156" s="336"/>
      <c r="F156" s="336"/>
      <c r="G156" s="336"/>
      <c r="H156" s="218">
        <v>3.14</v>
      </c>
      <c r="I156" s="23"/>
      <c r="M156" s="23"/>
    </row>
    <row r="157" spans="1:13" s="23" customFormat="1" ht="15.75" customHeight="1">
      <c r="A157" s="402"/>
      <c r="B157" s="77" t="s">
        <v>39</v>
      </c>
      <c r="C157" s="397"/>
      <c r="D157" s="395"/>
      <c r="E157" s="336"/>
      <c r="F157" s="336"/>
      <c r="G157" s="336"/>
      <c r="H157" s="218"/>
      <c r="J157" s="24"/>
      <c r="K157" s="24"/>
      <c r="L157" s="24"/>
    </row>
    <row r="158" spans="1:13" s="23" customFormat="1" ht="15.75" customHeight="1">
      <c r="A158" s="402"/>
      <c r="B158" s="214" t="s">
        <v>94</v>
      </c>
      <c r="C158" s="397"/>
      <c r="D158" s="395"/>
      <c r="E158" s="336"/>
      <c r="F158" s="336"/>
      <c r="G158" s="336"/>
      <c r="H158" s="218">
        <v>147.65</v>
      </c>
      <c r="J158" s="24"/>
      <c r="K158" s="24"/>
      <c r="L158" s="24"/>
    </row>
    <row r="159" spans="1:13" s="23" customFormat="1" ht="15.75" customHeight="1">
      <c r="A159" s="402"/>
      <c r="B159" s="215" t="s">
        <v>95</v>
      </c>
      <c r="C159" s="397"/>
      <c r="D159" s="395"/>
      <c r="E159" s="336"/>
      <c r="F159" s="336"/>
      <c r="G159" s="336"/>
      <c r="H159" s="218">
        <v>65.709999999999994</v>
      </c>
      <c r="J159" s="24"/>
      <c r="K159" s="24"/>
      <c r="L159" s="24"/>
    </row>
    <row r="160" spans="1:13" s="23" customFormat="1" ht="15.75" customHeight="1">
      <c r="A160" s="402"/>
      <c r="B160" s="215" t="s">
        <v>96</v>
      </c>
      <c r="C160" s="397"/>
      <c r="D160" s="395"/>
      <c r="E160" s="336"/>
      <c r="F160" s="336"/>
      <c r="G160" s="336"/>
      <c r="H160" s="218">
        <v>9.58</v>
      </c>
      <c r="J160" s="24"/>
      <c r="K160" s="24"/>
      <c r="L160" s="24"/>
    </row>
    <row r="161" spans="1:13" s="23" customFormat="1" ht="15.75" customHeight="1">
      <c r="A161" s="402"/>
      <c r="B161" s="214" t="s">
        <v>21</v>
      </c>
      <c r="C161" s="397"/>
      <c r="D161" s="395"/>
      <c r="E161" s="336"/>
      <c r="F161" s="336"/>
      <c r="G161" s="336"/>
      <c r="H161" s="218">
        <v>0.93</v>
      </c>
      <c r="J161" s="24"/>
      <c r="K161" s="24"/>
      <c r="L161" s="24"/>
    </row>
    <row r="162" spans="1:13" s="23" customFormat="1" ht="36">
      <c r="A162" s="402"/>
      <c r="B162" s="77" t="s">
        <v>40</v>
      </c>
      <c r="C162" s="397"/>
      <c r="D162" s="395"/>
      <c r="E162" s="336"/>
      <c r="F162" s="336"/>
      <c r="G162" s="336"/>
      <c r="H162" s="218"/>
      <c r="J162" s="24"/>
      <c r="K162" s="24"/>
      <c r="L162" s="24"/>
    </row>
    <row r="163" spans="1:13" s="23" customFormat="1" ht="15.75" customHeight="1">
      <c r="A163" s="402"/>
      <c r="B163" s="214" t="s">
        <v>94</v>
      </c>
      <c r="C163" s="397"/>
      <c r="D163" s="395"/>
      <c r="E163" s="336"/>
      <c r="F163" s="336"/>
      <c r="G163" s="336"/>
      <c r="H163" s="218">
        <f>'[71]Приложение2+'!Z23</f>
        <v>35.367639340114806</v>
      </c>
      <c r="J163" s="24"/>
      <c r="K163" s="24"/>
      <c r="L163" s="24"/>
    </row>
    <row r="164" spans="1:13" s="23" customFormat="1" ht="15.75" customHeight="1">
      <c r="A164" s="402"/>
      <c r="B164" s="215" t="s">
        <v>95</v>
      </c>
      <c r="C164" s="397"/>
      <c r="D164" s="395"/>
      <c r="E164" s="336"/>
      <c r="F164" s="336"/>
      <c r="G164" s="336"/>
      <c r="H164" s="218">
        <f>'[71]Приложение2+'!AA23</f>
        <v>15.738669135420249</v>
      </c>
      <c r="J164" s="24"/>
      <c r="K164" s="24"/>
      <c r="L164" s="24"/>
    </row>
    <row r="165" spans="1:13" s="23" customFormat="1" ht="15.75" customHeight="1">
      <c r="A165" s="402"/>
      <c r="B165" s="215" t="s">
        <v>96</v>
      </c>
      <c r="C165" s="397"/>
      <c r="D165" s="395"/>
      <c r="E165" s="336"/>
      <c r="F165" s="336"/>
      <c r="G165" s="336"/>
      <c r="H165" s="218">
        <f>'[71]Приложение2+'!AB23</f>
        <v>1.1578219542248254</v>
      </c>
      <c r="J165" s="24"/>
      <c r="K165" s="24"/>
      <c r="L165" s="24"/>
    </row>
    <row r="166" spans="1:13" s="23" customFormat="1" ht="15.75" customHeight="1">
      <c r="A166" s="402"/>
      <c r="B166" s="214" t="s">
        <v>21</v>
      </c>
      <c r="C166" s="397"/>
      <c r="D166" s="395"/>
      <c r="E166" s="336"/>
      <c r="F166" s="336"/>
      <c r="G166" s="336"/>
      <c r="H166" s="218">
        <f>'[71]Приложение2+'!AC23</f>
        <v>0.11265352212705884</v>
      </c>
      <c r="J166" s="24"/>
      <c r="K166" s="24"/>
      <c r="L166" s="24"/>
    </row>
    <row r="167" spans="1:13" s="23" customFormat="1" ht="36">
      <c r="A167" s="402"/>
      <c r="B167" s="77" t="s">
        <v>41</v>
      </c>
      <c r="C167" s="397"/>
      <c r="D167" s="395"/>
      <c r="E167" s="336"/>
      <c r="F167" s="336"/>
      <c r="G167" s="336"/>
      <c r="H167" s="218"/>
      <c r="J167" s="24"/>
      <c r="K167" s="24"/>
      <c r="L167" s="24"/>
    </row>
    <row r="168" spans="1:13" s="23" customFormat="1" ht="15.75" customHeight="1">
      <c r="A168" s="402"/>
      <c r="B168" s="214" t="s">
        <v>94</v>
      </c>
      <c r="C168" s="397"/>
      <c r="D168" s="395"/>
      <c r="E168" s="336"/>
      <c r="F168" s="336"/>
      <c r="G168" s="336"/>
      <c r="H168" s="218">
        <v>270.70999999999998</v>
      </c>
      <c r="J168" s="24"/>
      <c r="K168" s="24"/>
      <c r="L168" s="24"/>
    </row>
    <row r="169" spans="1:13" s="23" customFormat="1" ht="15.75" customHeight="1">
      <c r="A169" s="402"/>
      <c r="B169" s="215" t="s">
        <v>95</v>
      </c>
      <c r="C169" s="397"/>
      <c r="D169" s="395"/>
      <c r="E169" s="336"/>
      <c r="F169" s="336"/>
      <c r="G169" s="336"/>
      <c r="H169" s="218">
        <v>120.47</v>
      </c>
      <c r="J169" s="24"/>
      <c r="K169" s="24"/>
      <c r="L169" s="24"/>
    </row>
    <row r="170" spans="1:13" s="23" customFormat="1" ht="15.75" customHeight="1">
      <c r="A170" s="402"/>
      <c r="B170" s="215" t="s">
        <v>96</v>
      </c>
      <c r="C170" s="397"/>
      <c r="D170" s="395"/>
      <c r="E170" s="336"/>
      <c r="F170" s="336"/>
      <c r="G170" s="336"/>
      <c r="H170" s="218">
        <v>19.09</v>
      </c>
      <c r="J170" s="24"/>
      <c r="K170" s="24"/>
      <c r="L170" s="24"/>
    </row>
    <row r="171" spans="1:13" s="23" customFormat="1" ht="15.75" customHeight="1">
      <c r="A171" s="402"/>
      <c r="B171" s="214" t="s">
        <v>21</v>
      </c>
      <c r="C171" s="397"/>
      <c r="D171" s="396"/>
      <c r="E171" s="336"/>
      <c r="F171" s="336"/>
      <c r="G171" s="336"/>
      <c r="H171" s="218">
        <v>2.09</v>
      </c>
      <c r="J171" s="24"/>
      <c r="K171" s="24"/>
      <c r="L171" s="24"/>
    </row>
    <row r="172" spans="1:13" ht="90">
      <c r="A172" s="402"/>
      <c r="B172" s="217" t="s">
        <v>915</v>
      </c>
      <c r="C172" s="397"/>
      <c r="D172" s="394" t="s">
        <v>51</v>
      </c>
      <c r="E172" s="390"/>
      <c r="F172" s="390"/>
      <c r="G172" s="390"/>
      <c r="H172" s="213"/>
      <c r="I172" s="2"/>
      <c r="J172" s="2"/>
      <c r="K172" s="2"/>
      <c r="L172" s="2"/>
      <c r="M172" s="2"/>
    </row>
    <row r="173" spans="1:13" ht="15.75" customHeight="1">
      <c r="A173" s="402"/>
      <c r="B173" s="214" t="s">
        <v>94</v>
      </c>
      <c r="C173" s="397"/>
      <c r="D173" s="395"/>
      <c r="E173" s="336"/>
      <c r="F173" s="336"/>
      <c r="G173" s="336"/>
      <c r="H173" s="213"/>
      <c r="I173" s="304"/>
      <c r="J173" s="304"/>
      <c r="K173" s="2"/>
      <c r="L173" s="2"/>
      <c r="M173" s="2"/>
    </row>
    <row r="174" spans="1:13" ht="15.75" customHeight="1">
      <c r="A174" s="402"/>
      <c r="B174" s="215" t="s">
        <v>95</v>
      </c>
      <c r="C174" s="397"/>
      <c r="D174" s="395"/>
      <c r="E174" s="213"/>
      <c r="F174" s="116"/>
      <c r="G174" s="116"/>
      <c r="H174" s="213">
        <f>H180+H185+H190+H195</f>
        <v>145.38</v>
      </c>
      <c r="I174" s="304"/>
      <c r="J174" s="304"/>
      <c r="K174" s="2"/>
      <c r="L174" s="2"/>
      <c r="M174" s="2"/>
    </row>
    <row r="175" spans="1:13" ht="15.75" customHeight="1">
      <c r="A175" s="402"/>
      <c r="B175" s="215" t="s">
        <v>96</v>
      </c>
      <c r="C175" s="397"/>
      <c r="D175" s="395"/>
      <c r="E175" s="213"/>
      <c r="F175" s="116"/>
      <c r="G175" s="116"/>
      <c r="H175" s="213"/>
      <c r="I175" s="304"/>
      <c r="J175" s="304"/>
      <c r="K175" s="2"/>
      <c r="L175" s="2"/>
      <c r="M175" s="2"/>
    </row>
    <row r="176" spans="1:13" ht="15.75" customHeight="1">
      <c r="A176" s="402"/>
      <c r="B176" s="214" t="s">
        <v>21</v>
      </c>
      <c r="C176" s="397"/>
      <c r="D176" s="395"/>
      <c r="E176" s="336"/>
      <c r="F176" s="336"/>
      <c r="G176" s="336"/>
      <c r="H176" s="213"/>
      <c r="I176" s="304"/>
      <c r="J176" s="304"/>
      <c r="K176" s="2"/>
      <c r="L176" s="2"/>
      <c r="M176" s="2"/>
    </row>
    <row r="177" spans="1:13" ht="15.75" customHeight="1">
      <c r="A177" s="402"/>
      <c r="B177" s="217" t="s">
        <v>37</v>
      </c>
      <c r="C177" s="397"/>
      <c r="D177" s="395"/>
      <c r="E177" s="336"/>
      <c r="F177" s="336"/>
      <c r="G177" s="336"/>
      <c r="H177" s="213"/>
      <c r="I177" s="2"/>
      <c r="J177" s="2"/>
      <c r="K177" s="2"/>
      <c r="L177" s="2"/>
      <c r="M177" s="2"/>
    </row>
    <row r="178" spans="1:13" ht="28.5" customHeight="1">
      <c r="A178" s="402"/>
      <c r="B178" s="77" t="s">
        <v>38</v>
      </c>
      <c r="C178" s="397"/>
      <c r="D178" s="395"/>
      <c r="E178" s="336"/>
      <c r="F178" s="336"/>
      <c r="G178" s="336"/>
      <c r="H178" s="218"/>
      <c r="I178" s="2"/>
      <c r="J178" s="2"/>
      <c r="K178" s="2"/>
      <c r="L178" s="2"/>
      <c r="M178" s="2"/>
    </row>
    <row r="179" spans="1:13" ht="28.5" customHeight="1">
      <c r="A179" s="402"/>
      <c r="B179" s="214" t="s">
        <v>94</v>
      </c>
      <c r="C179" s="397"/>
      <c r="D179" s="395"/>
      <c r="E179" s="336"/>
      <c r="F179" s="336"/>
      <c r="G179" s="336"/>
      <c r="H179" s="218"/>
      <c r="I179" s="2"/>
      <c r="J179" s="2"/>
      <c r="K179" s="2"/>
      <c r="L179" s="2"/>
      <c r="M179" s="2"/>
    </row>
    <row r="180" spans="1:13" ht="15.75" customHeight="1">
      <c r="A180" s="402"/>
      <c r="B180" s="215" t="s">
        <v>95</v>
      </c>
      <c r="C180" s="397"/>
      <c r="D180" s="395"/>
      <c r="E180" s="336"/>
      <c r="F180" s="336"/>
      <c r="G180" s="336"/>
      <c r="H180" s="218">
        <v>69.87</v>
      </c>
      <c r="I180" s="2"/>
      <c r="J180" s="2"/>
      <c r="K180" s="2"/>
      <c r="L180" s="2"/>
      <c r="M180" s="2"/>
    </row>
    <row r="181" spans="1:13" ht="15.75" customHeight="1">
      <c r="A181" s="402"/>
      <c r="B181" s="215" t="s">
        <v>96</v>
      </c>
      <c r="C181" s="397"/>
      <c r="D181" s="395"/>
      <c r="E181" s="336"/>
      <c r="F181" s="336"/>
      <c r="G181" s="336"/>
      <c r="H181" s="218"/>
      <c r="I181" s="2"/>
      <c r="J181" s="2"/>
      <c r="K181" s="2"/>
      <c r="L181" s="2"/>
      <c r="M181" s="2"/>
    </row>
    <row r="182" spans="1:13" ht="15.75" customHeight="1">
      <c r="A182" s="402"/>
      <c r="B182" s="214" t="s">
        <v>21</v>
      </c>
      <c r="C182" s="397"/>
      <c r="D182" s="395"/>
      <c r="E182" s="336"/>
      <c r="F182" s="336"/>
      <c r="G182" s="336"/>
      <c r="H182" s="218"/>
      <c r="I182" s="2"/>
      <c r="J182" s="2"/>
      <c r="K182" s="2"/>
      <c r="L182" s="2"/>
      <c r="M182" s="2"/>
    </row>
    <row r="183" spans="1:13" ht="15.75" customHeight="1">
      <c r="A183" s="402"/>
      <c r="B183" s="77" t="s">
        <v>39</v>
      </c>
      <c r="C183" s="397"/>
      <c r="D183" s="395"/>
      <c r="E183" s="336"/>
      <c r="F183" s="336"/>
      <c r="G183" s="336"/>
      <c r="H183" s="218"/>
      <c r="I183" s="2"/>
      <c r="J183" s="2"/>
      <c r="K183" s="2"/>
      <c r="L183" s="2"/>
      <c r="M183" s="2"/>
    </row>
    <row r="184" spans="1:13" ht="15.75" customHeight="1">
      <c r="A184" s="402"/>
      <c r="B184" s="214" t="s">
        <v>94</v>
      </c>
      <c r="C184" s="397"/>
      <c r="D184" s="395"/>
      <c r="E184" s="336"/>
      <c r="F184" s="336"/>
      <c r="G184" s="336"/>
      <c r="H184" s="218"/>
      <c r="I184" s="2"/>
      <c r="J184" s="2"/>
      <c r="K184" s="2"/>
      <c r="L184" s="2"/>
      <c r="M184" s="2"/>
    </row>
    <row r="185" spans="1:13" ht="15.75" customHeight="1">
      <c r="A185" s="402"/>
      <c r="B185" s="215" t="s">
        <v>95</v>
      </c>
      <c r="C185" s="397"/>
      <c r="D185" s="395"/>
      <c r="E185" s="336"/>
      <c r="F185" s="336"/>
      <c r="G185" s="336"/>
      <c r="H185" s="218">
        <v>26.65</v>
      </c>
      <c r="I185" s="2"/>
      <c r="J185" s="2"/>
      <c r="K185" s="2"/>
      <c r="L185" s="2"/>
      <c r="M185" s="2"/>
    </row>
    <row r="186" spans="1:13" ht="15.75" customHeight="1">
      <c r="A186" s="402"/>
      <c r="B186" s="215" t="s">
        <v>96</v>
      </c>
      <c r="C186" s="397"/>
      <c r="D186" s="395"/>
      <c r="E186" s="336"/>
      <c r="F186" s="336"/>
      <c r="G186" s="336"/>
      <c r="H186" s="218"/>
      <c r="I186" s="2"/>
      <c r="J186" s="2"/>
      <c r="K186" s="2"/>
      <c r="L186" s="2"/>
      <c r="M186" s="2"/>
    </row>
    <row r="187" spans="1:13" ht="15.75" customHeight="1">
      <c r="A187" s="402"/>
      <c r="B187" s="214" t="s">
        <v>21</v>
      </c>
      <c r="C187" s="397"/>
      <c r="D187" s="395"/>
      <c r="E187" s="336"/>
      <c r="F187" s="336"/>
      <c r="G187" s="336"/>
      <c r="H187" s="218"/>
      <c r="I187" s="2"/>
      <c r="J187" s="2"/>
      <c r="K187" s="2"/>
      <c r="L187" s="2"/>
      <c r="M187" s="2"/>
    </row>
    <row r="188" spans="1:13" ht="36">
      <c r="A188" s="402"/>
      <c r="B188" s="77" t="s">
        <v>40</v>
      </c>
      <c r="C188" s="397"/>
      <c r="D188" s="395"/>
      <c r="E188" s="336"/>
      <c r="F188" s="336"/>
      <c r="G188" s="336"/>
      <c r="H188" s="218"/>
      <c r="I188" s="2"/>
      <c r="J188" s="2"/>
      <c r="K188" s="2"/>
      <c r="L188" s="2"/>
      <c r="M188" s="2"/>
    </row>
    <row r="189" spans="1:13" ht="15.75" customHeight="1">
      <c r="A189" s="402"/>
      <c r="B189" s="214" t="s">
        <v>94</v>
      </c>
      <c r="C189" s="397"/>
      <c r="D189" s="395"/>
      <c r="E189" s="336"/>
      <c r="F189" s="336"/>
      <c r="G189" s="336"/>
      <c r="H189" s="218"/>
      <c r="I189" s="2"/>
      <c r="J189" s="2"/>
      <c r="K189" s="2"/>
      <c r="L189" s="2"/>
      <c r="M189" s="2"/>
    </row>
    <row r="190" spans="1:13" ht="15.75" customHeight="1">
      <c r="A190" s="402"/>
      <c r="B190" s="215" t="s">
        <v>95</v>
      </c>
      <c r="C190" s="397"/>
      <c r="D190" s="395"/>
      <c r="E190" s="336"/>
      <c r="F190" s="336"/>
      <c r="G190" s="336"/>
      <c r="H190" s="218"/>
      <c r="I190" s="2"/>
      <c r="J190" s="2"/>
      <c r="K190" s="2"/>
      <c r="L190" s="2"/>
      <c r="M190" s="2"/>
    </row>
    <row r="191" spans="1:13" ht="15.75" customHeight="1">
      <c r="A191" s="402"/>
      <c r="B191" s="215" t="s">
        <v>96</v>
      </c>
      <c r="C191" s="397"/>
      <c r="D191" s="395"/>
      <c r="E191" s="336"/>
      <c r="F191" s="336"/>
      <c r="G191" s="336"/>
      <c r="H191" s="218"/>
      <c r="I191" s="2"/>
      <c r="J191" s="2"/>
      <c r="K191" s="2"/>
      <c r="L191" s="2"/>
      <c r="M191" s="2"/>
    </row>
    <row r="192" spans="1:13" ht="15.75" customHeight="1">
      <c r="A192" s="402"/>
      <c r="B192" s="214" t="s">
        <v>21</v>
      </c>
      <c r="C192" s="397"/>
      <c r="D192" s="395"/>
      <c r="E192" s="336"/>
      <c r="F192" s="336"/>
      <c r="G192" s="336"/>
      <c r="H192" s="218"/>
      <c r="I192" s="2"/>
      <c r="J192" s="2"/>
      <c r="K192" s="2"/>
      <c r="L192" s="2"/>
      <c r="M192" s="2"/>
    </row>
    <row r="193" spans="1:13" ht="36">
      <c r="A193" s="402"/>
      <c r="B193" s="77" t="s">
        <v>41</v>
      </c>
      <c r="C193" s="397"/>
      <c r="D193" s="395"/>
      <c r="E193" s="336"/>
      <c r="F193" s="336"/>
      <c r="G193" s="336"/>
      <c r="H193" s="218"/>
      <c r="I193" s="2"/>
      <c r="J193" s="2"/>
      <c r="K193" s="2"/>
      <c r="L193" s="2"/>
      <c r="M193" s="2"/>
    </row>
    <row r="194" spans="1:13" ht="15.75" customHeight="1">
      <c r="A194" s="402"/>
      <c r="B194" s="214" t="s">
        <v>94</v>
      </c>
      <c r="C194" s="397"/>
      <c r="D194" s="395"/>
      <c r="E194" s="336"/>
      <c r="F194" s="336"/>
      <c r="G194" s="336"/>
      <c r="H194" s="218"/>
      <c r="I194" s="2"/>
      <c r="J194" s="2"/>
      <c r="K194" s="2"/>
      <c r="L194" s="2"/>
      <c r="M194" s="2"/>
    </row>
    <row r="195" spans="1:13" ht="15.75" customHeight="1">
      <c r="A195" s="402"/>
      <c r="B195" s="215" t="s">
        <v>95</v>
      </c>
      <c r="C195" s="397"/>
      <c r="D195" s="395"/>
      <c r="E195" s="336"/>
      <c r="F195" s="336"/>
      <c r="G195" s="336"/>
      <c r="H195" s="218">
        <v>48.86</v>
      </c>
      <c r="I195" s="2"/>
      <c r="J195" s="2"/>
      <c r="K195" s="2"/>
      <c r="L195" s="2"/>
      <c r="M195" s="2"/>
    </row>
    <row r="196" spans="1:13" ht="15.75" customHeight="1">
      <c r="A196" s="402"/>
      <c r="B196" s="215" t="s">
        <v>96</v>
      </c>
      <c r="C196" s="397"/>
      <c r="D196" s="395"/>
      <c r="E196" s="336"/>
      <c r="F196" s="336"/>
      <c r="G196" s="336"/>
      <c r="H196" s="218"/>
      <c r="I196" s="2"/>
      <c r="J196" s="2"/>
      <c r="K196" s="2"/>
      <c r="L196" s="2"/>
      <c r="M196" s="2"/>
    </row>
    <row r="197" spans="1:13" ht="15.75" customHeight="1">
      <c r="A197" s="402"/>
      <c r="B197" s="214" t="s">
        <v>21</v>
      </c>
      <c r="C197" s="397"/>
      <c r="D197" s="396"/>
      <c r="E197" s="336"/>
      <c r="F197" s="336"/>
      <c r="G197" s="336"/>
      <c r="H197" s="218"/>
      <c r="I197" s="2"/>
      <c r="J197" s="2"/>
      <c r="K197" s="2"/>
      <c r="L197" s="2"/>
      <c r="M197" s="2"/>
    </row>
    <row r="198" spans="1:13" s="23" customFormat="1" ht="45">
      <c r="A198" s="402"/>
      <c r="B198" s="217" t="s">
        <v>86</v>
      </c>
      <c r="C198" s="339"/>
      <c r="D198" s="394" t="s">
        <v>42</v>
      </c>
      <c r="E198" s="390"/>
      <c r="F198" s="390"/>
      <c r="G198" s="390"/>
      <c r="H198" s="213"/>
      <c r="J198" s="24"/>
      <c r="K198" s="24"/>
      <c r="L198" s="24"/>
    </row>
    <row r="199" spans="1:13" s="23" customFormat="1" ht="15.75" customHeight="1">
      <c r="A199" s="402"/>
      <c r="B199" s="217" t="s">
        <v>69</v>
      </c>
      <c r="C199" s="339"/>
      <c r="D199" s="395"/>
      <c r="E199" s="390"/>
      <c r="F199" s="390"/>
      <c r="G199" s="390"/>
      <c r="H199" s="213"/>
      <c r="J199" s="24"/>
      <c r="K199" s="24"/>
      <c r="L199" s="24"/>
    </row>
    <row r="200" spans="1:13" s="23" customFormat="1" ht="32.25" customHeight="1">
      <c r="A200" s="402"/>
      <c r="B200" s="100" t="s">
        <v>116</v>
      </c>
      <c r="C200" s="340" t="s">
        <v>1032</v>
      </c>
      <c r="D200" s="395"/>
      <c r="E200" s="336"/>
      <c r="F200" s="336"/>
      <c r="G200" s="336"/>
      <c r="H200" s="218">
        <v>1428586.47</v>
      </c>
      <c r="J200" s="24"/>
      <c r="K200" s="24"/>
      <c r="L200" s="24"/>
    </row>
    <row r="201" spans="1:13" s="23" customFormat="1" ht="33" customHeight="1">
      <c r="A201" s="402"/>
      <c r="B201" s="100" t="s">
        <v>117</v>
      </c>
      <c r="C201" s="399" t="s">
        <v>1033</v>
      </c>
      <c r="D201" s="395"/>
      <c r="E201" s="336"/>
      <c r="F201" s="336"/>
      <c r="G201" s="336"/>
      <c r="H201" s="218">
        <v>426635.3</v>
      </c>
      <c r="J201" s="24"/>
      <c r="K201" s="24"/>
      <c r="L201" s="24"/>
    </row>
    <row r="202" spans="1:13" s="23" customFormat="1" ht="31.5">
      <c r="A202" s="402"/>
      <c r="B202" s="100" t="s">
        <v>118</v>
      </c>
      <c r="C202" s="400"/>
      <c r="D202" s="395"/>
      <c r="E202" s="390"/>
      <c r="F202" s="390"/>
      <c r="G202" s="390"/>
      <c r="H202" s="218">
        <v>345114</v>
      </c>
      <c r="J202" s="24"/>
      <c r="K202" s="24"/>
      <c r="L202" s="24"/>
    </row>
    <row r="203" spans="1:13" s="23" customFormat="1" ht="31.5">
      <c r="A203" s="402"/>
      <c r="B203" s="100" t="s">
        <v>1026</v>
      </c>
      <c r="C203" s="340" t="s">
        <v>1034</v>
      </c>
      <c r="D203" s="395"/>
      <c r="E203" s="336"/>
      <c r="F203" s="336"/>
      <c r="G203" s="336"/>
      <c r="H203" s="218">
        <v>142400</v>
      </c>
      <c r="J203" s="24"/>
      <c r="K203" s="24"/>
      <c r="L203" s="24"/>
    </row>
    <row r="204" spans="1:13" s="23" customFormat="1" ht="75.75" customHeight="1">
      <c r="A204" s="402"/>
      <c r="B204" s="217" t="s">
        <v>45</v>
      </c>
      <c r="C204" s="339"/>
      <c r="D204" s="395"/>
      <c r="E204" s="390"/>
      <c r="F204" s="390"/>
      <c r="G204" s="390"/>
      <c r="H204" s="218"/>
      <c r="J204" s="24"/>
      <c r="K204" s="24"/>
      <c r="L204" s="24"/>
    </row>
    <row r="205" spans="1:13" s="23" customFormat="1" ht="47.25">
      <c r="A205" s="402"/>
      <c r="B205" s="100" t="s">
        <v>119</v>
      </c>
      <c r="C205" s="340" t="s">
        <v>1032</v>
      </c>
      <c r="D205" s="395"/>
      <c r="E205" s="336"/>
      <c r="F205" s="336"/>
      <c r="G205" s="336"/>
      <c r="H205" s="218">
        <f>H200*0.5</f>
        <v>714293.23499999999</v>
      </c>
      <c r="J205" s="24"/>
      <c r="K205" s="24"/>
      <c r="L205" s="24"/>
    </row>
    <row r="206" spans="1:13" s="23" customFormat="1" ht="31.5">
      <c r="A206" s="402"/>
      <c r="B206" s="100" t="s">
        <v>120</v>
      </c>
      <c r="C206" s="399" t="s">
        <v>1033</v>
      </c>
      <c r="D206" s="395"/>
      <c r="E206" s="336"/>
      <c r="F206" s="336"/>
      <c r="G206" s="336"/>
      <c r="H206" s="218">
        <f>H201*0.5</f>
        <v>213317.65</v>
      </c>
      <c r="J206" s="24"/>
      <c r="K206" s="24"/>
      <c r="L206" s="24"/>
    </row>
    <row r="207" spans="1:13" s="23" customFormat="1" ht="31.5">
      <c r="A207" s="402"/>
      <c r="B207" s="100" t="s">
        <v>121</v>
      </c>
      <c r="C207" s="400"/>
      <c r="D207" s="395"/>
      <c r="E207" s="390"/>
      <c r="F207" s="390"/>
      <c r="G207" s="390"/>
      <c r="H207" s="218">
        <f>H202*0.5</f>
        <v>172557</v>
      </c>
      <c r="J207" s="24"/>
      <c r="K207" s="24"/>
      <c r="L207" s="24"/>
    </row>
    <row r="208" spans="1:13" s="23" customFormat="1" ht="31.5">
      <c r="A208" s="402"/>
      <c r="B208" s="100" t="s">
        <v>1027</v>
      </c>
      <c r="C208" s="340" t="s">
        <v>1034</v>
      </c>
      <c r="D208" s="396"/>
      <c r="E208" s="336"/>
      <c r="F208" s="336"/>
      <c r="G208" s="336"/>
      <c r="H208" s="218">
        <v>71200</v>
      </c>
      <c r="J208" s="24"/>
      <c r="K208" s="24"/>
      <c r="L208" s="24"/>
    </row>
    <row r="209" spans="1:12" s="23" customFormat="1" ht="45">
      <c r="A209" s="402"/>
      <c r="B209" s="217" t="s">
        <v>87</v>
      </c>
      <c r="C209" s="339"/>
      <c r="D209" s="394" t="s">
        <v>42</v>
      </c>
      <c r="E209" s="390"/>
      <c r="F209" s="390"/>
      <c r="G209" s="390"/>
      <c r="H209" s="213"/>
      <c r="J209" s="24"/>
      <c r="K209" s="24"/>
      <c r="L209" s="24"/>
    </row>
    <row r="210" spans="1:12" s="23" customFormat="1" ht="15.75" customHeight="1">
      <c r="A210" s="402"/>
      <c r="B210" s="217" t="s">
        <v>69</v>
      </c>
      <c r="C210" s="339"/>
      <c r="D210" s="395"/>
      <c r="E210" s="390"/>
      <c r="F210" s="390"/>
      <c r="G210" s="390"/>
      <c r="H210" s="213"/>
      <c r="J210" s="24"/>
      <c r="K210" s="24"/>
      <c r="L210" s="24"/>
    </row>
    <row r="211" spans="1:12" s="23" customFormat="1" ht="31.5">
      <c r="A211" s="402"/>
      <c r="B211" s="100" t="s">
        <v>122</v>
      </c>
      <c r="C211" s="389" t="s">
        <v>1033</v>
      </c>
      <c r="D211" s="395"/>
      <c r="E211" s="336"/>
      <c r="F211" s="336"/>
      <c r="G211" s="336"/>
      <c r="H211" s="218">
        <v>330372.78000000003</v>
      </c>
      <c r="J211" s="24"/>
      <c r="K211" s="24"/>
      <c r="L211" s="24"/>
    </row>
    <row r="212" spans="1:12" s="23" customFormat="1" ht="15.75" customHeight="1">
      <c r="A212" s="402"/>
      <c r="B212" s="100" t="s">
        <v>123</v>
      </c>
      <c r="C212" s="389"/>
      <c r="D212" s="395"/>
      <c r="E212" s="336"/>
      <c r="F212" s="336"/>
      <c r="G212" s="336"/>
      <c r="H212" s="218">
        <v>405844.17</v>
      </c>
      <c r="J212" s="24"/>
      <c r="K212" s="24"/>
      <c r="L212" s="24"/>
    </row>
    <row r="213" spans="1:12" s="23" customFormat="1" ht="15.75" customHeight="1">
      <c r="A213" s="402"/>
      <c r="B213" s="100" t="s">
        <v>124</v>
      </c>
      <c r="C213" s="389"/>
      <c r="D213" s="395"/>
      <c r="E213" s="336"/>
      <c r="F213" s="336"/>
      <c r="G213" s="336"/>
      <c r="H213" s="218">
        <v>428198.76</v>
      </c>
      <c r="J213" s="24"/>
      <c r="K213" s="24"/>
      <c r="L213" s="24"/>
    </row>
    <row r="214" spans="1:12" s="23" customFormat="1" ht="31.5">
      <c r="A214" s="402"/>
      <c r="B214" s="100" t="s">
        <v>125</v>
      </c>
      <c r="C214" s="389"/>
      <c r="D214" s="395"/>
      <c r="E214" s="390"/>
      <c r="F214" s="390"/>
      <c r="G214" s="390"/>
      <c r="H214" s="218">
        <v>446695.65</v>
      </c>
      <c r="J214" s="24"/>
      <c r="K214" s="24"/>
      <c r="L214" s="24"/>
    </row>
    <row r="215" spans="1:12" s="23" customFormat="1" ht="15.75">
      <c r="A215" s="402"/>
      <c r="B215" s="100" t="s">
        <v>1028</v>
      </c>
      <c r="C215" s="338" t="s">
        <v>1034</v>
      </c>
      <c r="D215" s="396"/>
      <c r="E215" s="336"/>
      <c r="F215" s="336"/>
      <c r="G215" s="336"/>
      <c r="H215" s="218">
        <v>554051.4</v>
      </c>
      <c r="J215" s="24"/>
      <c r="K215" s="24"/>
      <c r="L215" s="24"/>
    </row>
    <row r="216" spans="1:12" s="23" customFormat="1" ht="90">
      <c r="A216" s="402"/>
      <c r="B216" s="217" t="s">
        <v>88</v>
      </c>
      <c r="C216" s="339"/>
      <c r="D216" s="394" t="s">
        <v>42</v>
      </c>
      <c r="E216" s="390"/>
      <c r="F216" s="390"/>
      <c r="G216" s="390"/>
      <c r="H216" s="218"/>
      <c r="J216" s="24"/>
      <c r="K216" s="24"/>
      <c r="L216" s="24"/>
    </row>
    <row r="217" spans="1:12" s="23" customFormat="1" ht="31.5">
      <c r="A217" s="402"/>
      <c r="B217" s="100" t="s">
        <v>126</v>
      </c>
      <c r="C217" s="389" t="s">
        <v>1033</v>
      </c>
      <c r="D217" s="395"/>
      <c r="E217" s="336"/>
      <c r="F217" s="336"/>
      <c r="G217" s="336"/>
      <c r="H217" s="218">
        <f>H211*0.5</f>
        <v>165186.39000000001</v>
      </c>
      <c r="J217" s="24"/>
      <c r="K217" s="24"/>
      <c r="L217" s="24"/>
    </row>
    <row r="218" spans="1:12" s="23" customFormat="1" ht="31.5">
      <c r="A218" s="402"/>
      <c r="B218" s="100" t="s">
        <v>127</v>
      </c>
      <c r="C218" s="389"/>
      <c r="D218" s="395"/>
      <c r="E218" s="336"/>
      <c r="F218" s="336"/>
      <c r="G218" s="336"/>
      <c r="H218" s="218">
        <f>H212*0.5</f>
        <v>202922.08499999999</v>
      </c>
      <c r="J218" s="24"/>
      <c r="K218" s="24"/>
      <c r="L218" s="24"/>
    </row>
    <row r="219" spans="1:12" s="23" customFormat="1" ht="31.5">
      <c r="A219" s="402"/>
      <c r="B219" s="100" t="s">
        <v>128</v>
      </c>
      <c r="C219" s="389"/>
      <c r="D219" s="395"/>
      <c r="E219" s="336"/>
      <c r="F219" s="336"/>
      <c r="G219" s="336"/>
      <c r="H219" s="218">
        <f>H213*0.5</f>
        <v>214099.38</v>
      </c>
      <c r="J219" s="24"/>
      <c r="K219" s="24"/>
      <c r="L219" s="24"/>
    </row>
    <row r="220" spans="1:12" s="23" customFormat="1" ht="31.5">
      <c r="A220" s="402"/>
      <c r="B220" s="100" t="s">
        <v>129</v>
      </c>
      <c r="C220" s="389"/>
      <c r="D220" s="395"/>
      <c r="E220" s="390"/>
      <c r="F220" s="390"/>
      <c r="G220" s="390"/>
      <c r="H220" s="218">
        <f>H214*0.5</f>
        <v>223347.82500000001</v>
      </c>
      <c r="J220" s="24"/>
      <c r="K220" s="24"/>
      <c r="L220" s="24"/>
    </row>
    <row r="221" spans="1:12" s="23" customFormat="1" ht="31.5">
      <c r="A221" s="402"/>
      <c r="B221" s="100" t="s">
        <v>1029</v>
      </c>
      <c r="C221" s="338" t="s">
        <v>1034</v>
      </c>
      <c r="D221" s="396"/>
      <c r="E221" s="336"/>
      <c r="F221" s="336"/>
      <c r="G221" s="336"/>
      <c r="H221" s="218">
        <v>277025.7</v>
      </c>
      <c r="J221" s="24"/>
      <c r="K221" s="24"/>
      <c r="L221" s="24"/>
    </row>
    <row r="222" spans="1:12">
      <c r="A222" s="2"/>
    </row>
    <row r="223" spans="1:12">
      <c r="A223" s="2" t="s">
        <v>864</v>
      </c>
    </row>
    <row r="224" spans="1:12" s="23" customFormat="1">
      <c r="A224" s="2" t="s">
        <v>130</v>
      </c>
      <c r="B224" s="4"/>
      <c r="C224" s="2"/>
      <c r="D224" s="2"/>
      <c r="E224" s="2"/>
      <c r="F224" s="2"/>
      <c r="G224" s="2"/>
      <c r="H224" s="2"/>
      <c r="J224" s="24"/>
      <c r="K224" s="24"/>
      <c r="L224" s="24"/>
    </row>
    <row r="225" spans="1:12" s="23" customFormat="1" ht="51" customHeight="1">
      <c r="A225" s="398" t="s">
        <v>131</v>
      </c>
      <c r="B225" s="398"/>
      <c r="C225" s="398"/>
      <c r="D225" s="398"/>
      <c r="E225" s="398"/>
      <c r="F225" s="398"/>
      <c r="G225" s="398"/>
      <c r="H225" s="398"/>
      <c r="J225" s="24"/>
      <c r="K225" s="24"/>
      <c r="L225" s="24"/>
    </row>
  </sheetData>
  <mergeCells count="60">
    <mergeCell ref="A4:A5"/>
    <mergeCell ref="B4:C4"/>
    <mergeCell ref="D4:D5"/>
    <mergeCell ref="E4:G4"/>
    <mergeCell ref="H4:H5"/>
    <mergeCell ref="A7:H7"/>
    <mergeCell ref="A9:A221"/>
    <mergeCell ref="C33:C44"/>
    <mergeCell ref="D33:D44"/>
    <mergeCell ref="B45:H45"/>
    <mergeCell ref="E46:G46"/>
    <mergeCell ref="D98:D110"/>
    <mergeCell ref="E98:G98"/>
    <mergeCell ref="E99:G99"/>
    <mergeCell ref="E105:G105"/>
    <mergeCell ref="D111:D113"/>
    <mergeCell ref="E111:G111"/>
    <mergeCell ref="E202:G202"/>
    <mergeCell ref="E204:G204"/>
    <mergeCell ref="C13:C32"/>
    <mergeCell ref="C46:C97"/>
    <mergeCell ref="A225:H225"/>
    <mergeCell ref="E216:G216"/>
    <mergeCell ref="E220:G220"/>
    <mergeCell ref="E146:G146"/>
    <mergeCell ref="E198:G198"/>
    <mergeCell ref="E199:G199"/>
    <mergeCell ref="E207:G207"/>
    <mergeCell ref="E209:G209"/>
    <mergeCell ref="E210:G210"/>
    <mergeCell ref="E214:G214"/>
    <mergeCell ref="D216:D221"/>
    <mergeCell ref="C217:C220"/>
    <mergeCell ref="C201:C202"/>
    <mergeCell ref="C206:C207"/>
    <mergeCell ref="D198:D208"/>
    <mergeCell ref="D209:D215"/>
    <mergeCell ref="E72:G72"/>
    <mergeCell ref="E172:G172"/>
    <mergeCell ref="C146:C197"/>
    <mergeCell ref="E133:G133"/>
    <mergeCell ref="E141:G141"/>
    <mergeCell ref="E112:G112"/>
    <mergeCell ref="D116:D119"/>
    <mergeCell ref="E116:G116"/>
    <mergeCell ref="E119:G119"/>
    <mergeCell ref="E120:G120"/>
    <mergeCell ref="E121:G121"/>
    <mergeCell ref="C211:C214"/>
    <mergeCell ref="C100:C104"/>
    <mergeCell ref="D13:D32"/>
    <mergeCell ref="D46:D71"/>
    <mergeCell ref="D146:D171"/>
    <mergeCell ref="D172:D197"/>
    <mergeCell ref="D72:D97"/>
    <mergeCell ref="C106:C110"/>
    <mergeCell ref="C113:C115"/>
    <mergeCell ref="C117:C119"/>
    <mergeCell ref="D133:D143"/>
    <mergeCell ref="D120:D130"/>
  </mergeCells>
  <pageMargins left="0.7" right="0.7" top="0.75" bottom="0.75" header="0.3" footer="0.3"/>
  <pageSetup paperSize="9" scale="58"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8"/>
  <sheetViews>
    <sheetView view="pageBreakPreview" zoomScale="70" zoomScaleNormal="100" zoomScaleSheetLayoutView="70" workbookViewId="0">
      <selection activeCell="A8" sqref="A8:A155"/>
    </sheetView>
  </sheetViews>
  <sheetFormatPr defaultRowHeight="15"/>
  <cols>
    <col min="1" max="1" width="57.7109375" customWidth="1"/>
    <col min="2" max="2" width="72.7109375" customWidth="1"/>
    <col min="3" max="3" width="10" customWidth="1"/>
    <col min="4" max="4" width="10.28515625" customWidth="1"/>
    <col min="8" max="8" width="15.28515625" customWidth="1"/>
    <col min="9" max="9" width="22.42578125" customWidth="1"/>
  </cols>
  <sheetData>
    <row r="1" spans="1:17" s="2" customFormat="1" ht="15" customHeight="1">
      <c r="A1" s="13" t="s">
        <v>242</v>
      </c>
      <c r="B1" s="1"/>
      <c r="C1" s="1"/>
      <c r="D1" s="1"/>
      <c r="I1" s="76" t="s">
        <v>1</v>
      </c>
      <c r="K1" s="6"/>
      <c r="L1" s="6"/>
    </row>
    <row r="2" spans="1:17" s="2" customFormat="1" ht="15" customHeight="1">
      <c r="A2" s="14" t="s">
        <v>913</v>
      </c>
      <c r="B2" s="4"/>
      <c r="K2" s="3"/>
      <c r="L2" s="5"/>
      <c r="Q2" s="7"/>
    </row>
    <row r="3" spans="1:17" s="2" customFormat="1" ht="15" customHeight="1">
      <c r="C3" s="9"/>
      <c r="D3" s="9"/>
      <c r="E3" s="9"/>
      <c r="F3" s="9"/>
      <c r="I3" s="76" t="s">
        <v>243</v>
      </c>
      <c r="J3" s="8"/>
      <c r="K3" s="8"/>
      <c r="L3" s="8"/>
      <c r="Q3" s="9"/>
    </row>
    <row r="4" spans="1:17">
      <c r="A4" s="401" t="s">
        <v>2</v>
      </c>
      <c r="B4" s="390" t="s">
        <v>3</v>
      </c>
      <c r="C4" s="390"/>
      <c r="D4" s="390" t="s">
        <v>4</v>
      </c>
      <c r="E4" s="390" t="s">
        <v>73</v>
      </c>
      <c r="F4" s="390"/>
      <c r="G4" s="390"/>
      <c r="H4" s="390" t="s">
        <v>868</v>
      </c>
      <c r="I4" s="390" t="s">
        <v>869</v>
      </c>
    </row>
    <row r="5" spans="1:17" ht="114.75" customHeight="1">
      <c r="A5" s="401"/>
      <c r="B5" s="208" t="s">
        <v>8</v>
      </c>
      <c r="C5" s="208" t="s">
        <v>9</v>
      </c>
      <c r="D5" s="390"/>
      <c r="E5" s="208" t="s">
        <v>10</v>
      </c>
      <c r="F5" s="208" t="s">
        <v>11</v>
      </c>
      <c r="G5" s="208" t="s">
        <v>12</v>
      </c>
      <c r="H5" s="390"/>
      <c r="I5" s="390"/>
    </row>
    <row r="6" spans="1:17" ht="31.5" customHeight="1">
      <c r="A6" s="208">
        <v>1</v>
      </c>
      <c r="B6" s="208">
        <v>2</v>
      </c>
      <c r="C6" s="208">
        <v>3</v>
      </c>
      <c r="D6" s="208">
        <f>C6+1</f>
        <v>4</v>
      </c>
      <c r="E6" s="208">
        <f t="shared" ref="E6:G6" si="0">D6+1</f>
        <v>5</v>
      </c>
      <c r="F6" s="208">
        <f t="shared" si="0"/>
        <v>6</v>
      </c>
      <c r="G6" s="208">
        <f t="shared" si="0"/>
        <v>7</v>
      </c>
      <c r="H6" s="208">
        <f>G6+1</f>
        <v>8</v>
      </c>
      <c r="I6" s="208">
        <f>H6+1</f>
        <v>9</v>
      </c>
    </row>
    <row r="7" spans="1:17">
      <c r="A7" s="408"/>
      <c r="B7" s="408"/>
      <c r="C7" s="408"/>
      <c r="D7" s="408"/>
      <c r="E7" s="408"/>
      <c r="F7" s="408"/>
      <c r="G7" s="408"/>
      <c r="H7" s="408"/>
      <c r="I7" s="221"/>
    </row>
    <row r="8" spans="1:17" ht="15" customHeight="1">
      <c r="A8" s="407" t="s">
        <v>1069</v>
      </c>
      <c r="B8" s="342"/>
      <c r="C8" s="342"/>
      <c r="D8" s="342"/>
      <c r="E8" s="342"/>
      <c r="F8" s="342"/>
      <c r="G8" s="342"/>
      <c r="H8" s="342"/>
      <c r="I8" s="342"/>
    </row>
    <row r="9" spans="1:17" ht="31.5" customHeight="1">
      <c r="A9" s="407"/>
      <c r="B9" s="105" t="s">
        <v>13</v>
      </c>
      <c r="C9" s="106"/>
      <c r="D9" s="341"/>
      <c r="E9" s="106"/>
      <c r="F9" s="106"/>
      <c r="G9" s="106"/>
      <c r="H9" s="345"/>
      <c r="I9" s="345"/>
    </row>
    <row r="10" spans="1:17">
      <c r="A10" s="407"/>
      <c r="B10" s="107" t="s">
        <v>14</v>
      </c>
      <c r="C10" s="106"/>
      <c r="D10" s="341"/>
      <c r="E10" s="106"/>
      <c r="F10" s="106"/>
      <c r="G10" s="106"/>
      <c r="H10" s="345" t="s">
        <v>216</v>
      </c>
      <c r="I10" s="345" t="s">
        <v>216</v>
      </c>
    </row>
    <row r="11" spans="1:17">
      <c r="A11" s="407"/>
      <c r="B11" s="107" t="s">
        <v>16</v>
      </c>
      <c r="C11" s="108"/>
      <c r="D11" s="108"/>
      <c r="E11" s="108"/>
      <c r="F11" s="108"/>
      <c r="G11" s="108"/>
      <c r="H11" s="181"/>
      <c r="I11" s="181"/>
    </row>
    <row r="12" spans="1:17" ht="33" customHeight="1">
      <c r="A12" s="407"/>
      <c r="B12" s="107" t="s">
        <v>75</v>
      </c>
      <c r="C12" s="108"/>
      <c r="D12" s="108"/>
      <c r="E12" s="108"/>
      <c r="F12" s="108"/>
      <c r="G12" s="108"/>
      <c r="H12" s="181"/>
      <c r="I12" s="181"/>
    </row>
    <row r="13" spans="1:17">
      <c r="A13" s="407"/>
      <c r="B13" s="109" t="s">
        <v>76</v>
      </c>
      <c r="C13" s="407">
        <v>0.4</v>
      </c>
      <c r="D13" s="403" t="s">
        <v>32</v>
      </c>
      <c r="E13" s="111"/>
      <c r="F13" s="111"/>
      <c r="G13" s="112"/>
      <c r="H13" s="191">
        <f>H14+H16+H17+H18</f>
        <v>372.31000000000006</v>
      </c>
      <c r="I13" s="191">
        <f>I14+I16+I17+I18</f>
        <v>315.52</v>
      </c>
    </row>
    <row r="14" spans="1:17">
      <c r="A14" s="407"/>
      <c r="B14" s="79" t="s">
        <v>17</v>
      </c>
      <c r="C14" s="407"/>
      <c r="D14" s="403"/>
      <c r="E14" s="111"/>
      <c r="F14" s="111"/>
      <c r="G14" s="112"/>
      <c r="H14" s="191">
        <v>76.510000000000005</v>
      </c>
      <c r="I14" s="191">
        <v>64.84</v>
      </c>
    </row>
    <row r="15" spans="1:17" ht="48.75" customHeight="1">
      <c r="A15" s="407"/>
      <c r="B15" s="79" t="s">
        <v>22</v>
      </c>
      <c r="C15" s="407"/>
      <c r="D15" s="403"/>
      <c r="E15" s="111"/>
      <c r="F15" s="111"/>
      <c r="G15" s="112"/>
      <c r="H15" s="191"/>
      <c r="I15" s="191"/>
    </row>
    <row r="16" spans="1:17">
      <c r="A16" s="407"/>
      <c r="B16" s="79" t="s">
        <v>23</v>
      </c>
      <c r="C16" s="407"/>
      <c r="D16" s="403"/>
      <c r="E16" s="111"/>
      <c r="F16" s="111"/>
      <c r="G16" s="112"/>
      <c r="H16" s="191">
        <v>41.1</v>
      </c>
      <c r="I16" s="191">
        <v>34.83</v>
      </c>
    </row>
    <row r="17" spans="1:9" ht="24">
      <c r="A17" s="407"/>
      <c r="B17" s="79" t="s">
        <v>132</v>
      </c>
      <c r="C17" s="407"/>
      <c r="D17" s="403"/>
      <c r="E17" s="111"/>
      <c r="F17" s="111"/>
      <c r="G17" s="112"/>
      <c r="H17" s="191">
        <v>13.96</v>
      </c>
      <c r="I17" s="191">
        <v>11.83</v>
      </c>
    </row>
    <row r="18" spans="1:9" ht="24">
      <c r="A18" s="407"/>
      <c r="B18" s="79" t="s">
        <v>24</v>
      </c>
      <c r="C18" s="407"/>
      <c r="D18" s="403"/>
      <c r="E18" s="111"/>
      <c r="F18" s="111"/>
      <c r="G18" s="112"/>
      <c r="H18" s="191">
        <v>240.74</v>
      </c>
      <c r="I18" s="191">
        <v>204.02</v>
      </c>
    </row>
    <row r="19" spans="1:9" ht="24">
      <c r="A19" s="407"/>
      <c r="B19" s="80" t="s">
        <v>25</v>
      </c>
      <c r="C19" s="407"/>
      <c r="D19" s="403"/>
      <c r="E19" s="111"/>
      <c r="F19" s="111"/>
      <c r="G19" s="112"/>
      <c r="H19" s="191"/>
      <c r="I19" s="191"/>
    </row>
    <row r="20" spans="1:9">
      <c r="A20" s="407"/>
      <c r="B20" s="81" t="s">
        <v>338</v>
      </c>
      <c r="C20" s="407"/>
      <c r="D20" s="403"/>
      <c r="E20" s="111"/>
      <c r="F20" s="111"/>
      <c r="G20" s="112"/>
      <c r="H20" s="191">
        <v>14881.2</v>
      </c>
      <c r="I20" s="191">
        <v>12611.19</v>
      </c>
    </row>
    <row r="21" spans="1:9">
      <c r="A21" s="407"/>
      <c r="B21" s="81" t="s">
        <v>339</v>
      </c>
      <c r="C21" s="407"/>
      <c r="D21" s="403"/>
      <c r="E21" s="111"/>
      <c r="F21" s="111"/>
      <c r="G21" s="112"/>
      <c r="H21" s="191">
        <v>3498.75</v>
      </c>
      <c r="I21" s="191">
        <v>2965.04</v>
      </c>
    </row>
    <row r="22" spans="1:9">
      <c r="A22" s="407"/>
      <c r="B22" s="81" t="s">
        <v>28</v>
      </c>
      <c r="C22" s="407"/>
      <c r="D22" s="403"/>
      <c r="E22" s="111"/>
      <c r="F22" s="111"/>
      <c r="G22" s="112"/>
      <c r="H22" s="191"/>
      <c r="I22" s="191"/>
    </row>
    <row r="23" spans="1:9">
      <c r="A23" s="407"/>
      <c r="B23" s="81" t="s">
        <v>29</v>
      </c>
      <c r="C23" s="407"/>
      <c r="D23" s="403"/>
      <c r="E23" s="111"/>
      <c r="F23" s="111"/>
      <c r="G23" s="112"/>
      <c r="H23" s="191"/>
      <c r="I23" s="191"/>
    </row>
    <row r="24" spans="1:9" ht="24">
      <c r="A24" s="407"/>
      <c r="B24" s="81" t="s">
        <v>217</v>
      </c>
      <c r="C24" s="407"/>
      <c r="D24" s="403"/>
      <c r="E24" s="111"/>
      <c r="F24" s="111"/>
      <c r="G24" s="112"/>
      <c r="H24" s="222"/>
      <c r="I24" s="222"/>
    </row>
    <row r="25" spans="1:9">
      <c r="A25" s="407"/>
      <c r="B25" s="107" t="s">
        <v>69</v>
      </c>
      <c r="C25" s="409"/>
      <c r="D25" s="410"/>
      <c r="E25" s="111"/>
      <c r="F25" s="111"/>
      <c r="G25" s="112"/>
      <c r="H25" s="223"/>
      <c r="I25" s="223"/>
    </row>
    <row r="26" spans="1:9">
      <c r="A26" s="407"/>
      <c r="B26" s="107" t="s">
        <v>340</v>
      </c>
      <c r="C26" s="409"/>
      <c r="D26" s="410"/>
      <c r="E26" s="111"/>
      <c r="F26" s="111"/>
      <c r="G26" s="112"/>
      <c r="H26" s="223">
        <v>1091.48</v>
      </c>
      <c r="I26" s="223">
        <v>924.98</v>
      </c>
    </row>
    <row r="27" spans="1:9">
      <c r="A27" s="407"/>
      <c r="B27" s="107" t="s">
        <v>227</v>
      </c>
      <c r="C27" s="409"/>
      <c r="D27" s="410"/>
      <c r="E27" s="111"/>
      <c r="F27" s="111"/>
      <c r="G27" s="112"/>
      <c r="H27" s="223">
        <v>700.62</v>
      </c>
      <c r="I27" s="223">
        <v>593.74</v>
      </c>
    </row>
    <row r="28" spans="1:9">
      <c r="A28" s="407"/>
      <c r="B28" s="107" t="s">
        <v>228</v>
      </c>
      <c r="C28" s="409"/>
      <c r="D28" s="410"/>
      <c r="E28" s="111"/>
      <c r="F28" s="111"/>
      <c r="G28" s="112"/>
      <c r="H28" s="223">
        <v>517.15</v>
      </c>
      <c r="I28" s="223">
        <v>438.26</v>
      </c>
    </row>
    <row r="29" spans="1:9">
      <c r="A29" s="407"/>
      <c r="B29" s="107" t="s">
        <v>341</v>
      </c>
      <c r="C29" s="409"/>
      <c r="D29" s="410"/>
      <c r="E29" s="111"/>
      <c r="F29" s="111"/>
      <c r="G29" s="112"/>
      <c r="H29" s="223">
        <v>305.26</v>
      </c>
      <c r="I29" s="223">
        <v>258.69</v>
      </c>
    </row>
    <row r="30" spans="1:9">
      <c r="A30" s="407"/>
      <c r="B30" s="107" t="s">
        <v>229</v>
      </c>
      <c r="C30" s="409"/>
      <c r="D30" s="410"/>
      <c r="E30" s="111"/>
      <c r="F30" s="111"/>
      <c r="G30" s="112"/>
      <c r="H30" s="223">
        <v>256.20999999999998</v>
      </c>
      <c r="I30" s="223">
        <v>217.12</v>
      </c>
    </row>
    <row r="31" spans="1:9">
      <c r="A31" s="407"/>
      <c r="B31" s="107" t="s">
        <v>230</v>
      </c>
      <c r="C31" s="409"/>
      <c r="D31" s="410"/>
      <c r="E31" s="111"/>
      <c r="F31" s="111"/>
      <c r="G31" s="112"/>
      <c r="H31" s="223">
        <v>3132.2</v>
      </c>
      <c r="I31" s="223">
        <v>2654.41</v>
      </c>
    </row>
    <row r="32" spans="1:9">
      <c r="A32" s="407"/>
      <c r="B32" s="107" t="s">
        <v>342</v>
      </c>
      <c r="C32" s="409"/>
      <c r="D32" s="410"/>
      <c r="E32" s="111"/>
      <c r="F32" s="111"/>
      <c r="G32" s="112"/>
      <c r="H32" s="223">
        <v>2073.85</v>
      </c>
      <c r="I32" s="223">
        <v>1757.5</v>
      </c>
    </row>
    <row r="33" spans="1:9">
      <c r="A33" s="407"/>
      <c r="B33" s="107" t="s">
        <v>343</v>
      </c>
      <c r="C33" s="409"/>
      <c r="D33" s="410"/>
      <c r="E33" s="111"/>
      <c r="F33" s="111"/>
      <c r="G33" s="112"/>
      <c r="H33" s="223">
        <v>1291.6400000000001</v>
      </c>
      <c r="I33" s="223">
        <v>1094.6099999999999</v>
      </c>
    </row>
    <row r="34" spans="1:9">
      <c r="A34" s="407"/>
      <c r="B34" s="107" t="s">
        <v>83</v>
      </c>
      <c r="C34" s="409"/>
      <c r="D34" s="410"/>
      <c r="E34" s="111"/>
      <c r="F34" s="111"/>
      <c r="G34" s="112"/>
      <c r="H34" s="223">
        <v>1037.53</v>
      </c>
      <c r="I34" s="223">
        <v>879.27</v>
      </c>
    </row>
    <row r="35" spans="1:9">
      <c r="A35" s="407"/>
      <c r="B35" s="107" t="s">
        <v>344</v>
      </c>
      <c r="C35" s="409"/>
      <c r="D35" s="410"/>
      <c r="E35" s="111"/>
      <c r="F35" s="111"/>
      <c r="G35" s="112"/>
      <c r="H35" s="223">
        <v>702.49</v>
      </c>
      <c r="I35" s="223">
        <v>595.33000000000004</v>
      </c>
    </row>
    <row r="36" spans="1:9">
      <c r="A36" s="407"/>
      <c r="B36" s="107" t="s">
        <v>345</v>
      </c>
      <c r="C36" s="409"/>
      <c r="D36" s="410"/>
      <c r="E36" s="111"/>
      <c r="F36" s="111"/>
      <c r="G36" s="112"/>
      <c r="H36" s="223">
        <v>424.33</v>
      </c>
      <c r="I36" s="223">
        <v>359.6</v>
      </c>
    </row>
    <row r="37" spans="1:9">
      <c r="A37" s="407"/>
      <c r="B37" s="107" t="s">
        <v>346</v>
      </c>
      <c r="C37" s="409"/>
      <c r="D37" s="410"/>
      <c r="E37" s="111"/>
      <c r="F37" s="111"/>
      <c r="G37" s="112"/>
      <c r="H37" s="223"/>
      <c r="I37" s="223"/>
    </row>
    <row r="38" spans="1:9">
      <c r="A38" s="407"/>
      <c r="B38" s="107" t="s">
        <v>347</v>
      </c>
      <c r="C38" s="409"/>
      <c r="D38" s="410"/>
      <c r="E38" s="111"/>
      <c r="F38" s="111"/>
      <c r="G38" s="112"/>
      <c r="H38" s="223"/>
      <c r="I38" s="223"/>
    </row>
    <row r="39" spans="1:9">
      <c r="A39" s="407"/>
      <c r="B39" s="109" t="s">
        <v>76</v>
      </c>
      <c r="C39" s="406" t="s">
        <v>31</v>
      </c>
      <c r="D39" s="391" t="s">
        <v>32</v>
      </c>
      <c r="E39" s="111"/>
      <c r="F39" s="111"/>
      <c r="G39" s="116"/>
      <c r="H39" s="191"/>
      <c r="I39" s="191"/>
    </row>
    <row r="40" spans="1:9">
      <c r="A40" s="407"/>
      <c r="B40" s="79" t="s">
        <v>17</v>
      </c>
      <c r="C40" s="406"/>
      <c r="D40" s="392"/>
      <c r="E40" s="111"/>
      <c r="F40" s="111"/>
      <c r="G40" s="116"/>
      <c r="H40" s="191"/>
      <c r="I40" s="191"/>
    </row>
    <row r="41" spans="1:9" ht="60.75" customHeight="1">
      <c r="A41" s="407"/>
      <c r="B41" s="79" t="s">
        <v>22</v>
      </c>
      <c r="C41" s="406"/>
      <c r="D41" s="392"/>
      <c r="E41" s="111"/>
      <c r="F41" s="111"/>
      <c r="G41" s="116"/>
      <c r="H41" s="191"/>
      <c r="I41" s="191"/>
    </row>
    <row r="42" spans="1:9">
      <c r="A42" s="407"/>
      <c r="B42" s="79" t="s">
        <v>23</v>
      </c>
      <c r="C42" s="406"/>
      <c r="D42" s="392"/>
      <c r="E42" s="111"/>
      <c r="F42" s="111"/>
      <c r="G42" s="116"/>
      <c r="H42" s="191"/>
      <c r="I42" s="191"/>
    </row>
    <row r="43" spans="1:9">
      <c r="A43" s="407"/>
      <c r="B43" s="79" t="s">
        <v>33</v>
      </c>
      <c r="C43" s="406"/>
      <c r="D43" s="392"/>
      <c r="E43" s="111"/>
      <c r="F43" s="111"/>
      <c r="G43" s="116"/>
      <c r="H43" s="191"/>
      <c r="I43" s="191"/>
    </row>
    <row r="44" spans="1:9" ht="24">
      <c r="A44" s="407"/>
      <c r="B44" s="79" t="s">
        <v>24</v>
      </c>
      <c r="C44" s="406"/>
      <c r="D44" s="392"/>
      <c r="E44" s="111"/>
      <c r="F44" s="111"/>
      <c r="G44" s="116"/>
      <c r="H44" s="191"/>
      <c r="I44" s="191"/>
    </row>
    <row r="45" spans="1:9" ht="24">
      <c r="A45" s="407"/>
      <c r="B45" s="80" t="s">
        <v>25</v>
      </c>
      <c r="C45" s="406"/>
      <c r="D45" s="392"/>
      <c r="E45" s="111"/>
      <c r="F45" s="111"/>
      <c r="G45" s="116"/>
      <c r="H45" s="191"/>
      <c r="I45" s="191"/>
    </row>
    <row r="46" spans="1:9">
      <c r="A46" s="407"/>
      <c r="B46" s="81" t="s">
        <v>338</v>
      </c>
      <c r="C46" s="406"/>
      <c r="D46" s="392"/>
      <c r="E46" s="111"/>
      <c r="F46" s="111"/>
      <c r="G46" s="116"/>
      <c r="H46" s="191">
        <v>5058.99</v>
      </c>
      <c r="I46" s="191">
        <v>4287.28</v>
      </c>
    </row>
    <row r="47" spans="1:9">
      <c r="A47" s="407"/>
      <c r="B47" s="81" t="s">
        <v>339</v>
      </c>
      <c r="C47" s="406"/>
      <c r="D47" s="392"/>
      <c r="E47" s="111"/>
      <c r="F47" s="111"/>
      <c r="G47" s="116"/>
      <c r="H47" s="191">
        <v>12553.39</v>
      </c>
      <c r="I47" s="191">
        <v>10638.47</v>
      </c>
    </row>
    <row r="48" spans="1:9">
      <c r="A48" s="407"/>
      <c r="B48" s="81" t="s">
        <v>28</v>
      </c>
      <c r="C48" s="406"/>
      <c r="D48" s="392"/>
      <c r="E48" s="111"/>
      <c r="F48" s="111"/>
      <c r="G48" s="116"/>
      <c r="H48" s="191"/>
      <c r="I48" s="191"/>
    </row>
    <row r="49" spans="1:9">
      <c r="A49" s="407"/>
      <c r="B49" s="81" t="s">
        <v>29</v>
      </c>
      <c r="C49" s="406"/>
      <c r="D49" s="392"/>
      <c r="E49" s="111"/>
      <c r="F49" s="111"/>
      <c r="G49" s="116"/>
      <c r="H49" s="191"/>
      <c r="I49" s="191"/>
    </row>
    <row r="50" spans="1:9" ht="24">
      <c r="A50" s="407"/>
      <c r="B50" s="81" t="s">
        <v>348</v>
      </c>
      <c r="C50" s="406"/>
      <c r="D50" s="392"/>
      <c r="E50" s="111"/>
      <c r="F50" s="111"/>
      <c r="G50" s="116"/>
      <c r="H50" s="191"/>
      <c r="I50" s="191"/>
    </row>
    <row r="51" spans="1:9">
      <c r="A51" s="407"/>
      <c r="B51" s="107" t="s">
        <v>69</v>
      </c>
      <c r="C51" s="406"/>
      <c r="D51" s="392"/>
      <c r="E51" s="111"/>
      <c r="F51" s="111"/>
      <c r="G51" s="116"/>
      <c r="H51" s="191"/>
      <c r="I51" s="191"/>
    </row>
    <row r="52" spans="1:9">
      <c r="A52" s="407"/>
      <c r="B52" s="107" t="s">
        <v>340</v>
      </c>
      <c r="C52" s="406"/>
      <c r="D52" s="392"/>
      <c r="E52" s="111"/>
      <c r="F52" s="111"/>
      <c r="G52" s="116"/>
      <c r="H52" s="191"/>
      <c r="I52" s="191"/>
    </row>
    <row r="53" spans="1:9">
      <c r="A53" s="407"/>
      <c r="B53" s="107" t="s">
        <v>227</v>
      </c>
      <c r="C53" s="406"/>
      <c r="D53" s="392"/>
      <c r="E53" s="111"/>
      <c r="F53" s="111"/>
      <c r="G53" s="116"/>
      <c r="H53" s="191"/>
      <c r="I53" s="191"/>
    </row>
    <row r="54" spans="1:9">
      <c r="A54" s="407"/>
      <c r="B54" s="107" t="s">
        <v>228</v>
      </c>
      <c r="C54" s="406"/>
      <c r="D54" s="392"/>
      <c r="E54" s="111"/>
      <c r="F54" s="111"/>
      <c r="G54" s="116"/>
      <c r="H54" s="191"/>
      <c r="I54" s="191"/>
    </row>
    <row r="55" spans="1:9">
      <c r="A55" s="407"/>
      <c r="B55" s="107" t="s">
        <v>341</v>
      </c>
      <c r="C55" s="406"/>
      <c r="D55" s="392"/>
      <c r="E55" s="111"/>
      <c r="F55" s="111"/>
      <c r="G55" s="116"/>
      <c r="H55" s="191"/>
      <c r="I55" s="191"/>
    </row>
    <row r="56" spans="1:9">
      <c r="A56" s="407"/>
      <c r="B56" s="107" t="s">
        <v>229</v>
      </c>
      <c r="C56" s="406"/>
      <c r="D56" s="392"/>
      <c r="E56" s="111"/>
      <c r="F56" s="111"/>
      <c r="G56" s="116"/>
      <c r="H56" s="191"/>
      <c r="I56" s="191"/>
    </row>
    <row r="57" spans="1:9">
      <c r="A57" s="407"/>
      <c r="B57" s="107" t="s">
        <v>230</v>
      </c>
      <c r="C57" s="406"/>
      <c r="D57" s="392"/>
      <c r="E57" s="111"/>
      <c r="F57" s="111"/>
      <c r="G57" s="116"/>
      <c r="H57" s="191"/>
      <c r="I57" s="191"/>
    </row>
    <row r="58" spans="1:9">
      <c r="A58" s="407"/>
      <c r="B58" s="107" t="s">
        <v>342</v>
      </c>
      <c r="C58" s="406"/>
      <c r="D58" s="392"/>
      <c r="E58" s="111"/>
      <c r="F58" s="111"/>
      <c r="G58" s="116"/>
      <c r="H58" s="191"/>
      <c r="I58" s="191"/>
    </row>
    <row r="59" spans="1:9">
      <c r="A59" s="407"/>
      <c r="B59" s="107" t="s">
        <v>343</v>
      </c>
      <c r="C59" s="406"/>
      <c r="D59" s="392"/>
      <c r="E59" s="111"/>
      <c r="F59" s="111"/>
      <c r="G59" s="116"/>
      <c r="H59" s="191"/>
      <c r="I59" s="191"/>
    </row>
    <row r="60" spans="1:9">
      <c r="A60" s="407"/>
      <c r="B60" s="107" t="s">
        <v>83</v>
      </c>
      <c r="C60" s="406"/>
      <c r="D60" s="392"/>
      <c r="E60" s="111"/>
      <c r="F60" s="111"/>
      <c r="G60" s="116"/>
      <c r="H60" s="191"/>
      <c r="I60" s="191"/>
    </row>
    <row r="61" spans="1:9">
      <c r="A61" s="407"/>
      <c r="B61" s="107" t="s">
        <v>344</v>
      </c>
      <c r="C61" s="406"/>
      <c r="D61" s="392"/>
      <c r="E61" s="111"/>
      <c r="F61" s="111"/>
      <c r="G61" s="116"/>
      <c r="H61" s="191"/>
      <c r="I61" s="191"/>
    </row>
    <row r="62" spans="1:9">
      <c r="A62" s="407"/>
      <c r="B62" s="107" t="s">
        <v>345</v>
      </c>
      <c r="C62" s="406"/>
      <c r="D62" s="392"/>
      <c r="E62" s="111"/>
      <c r="F62" s="111"/>
      <c r="G62" s="116"/>
      <c r="H62" s="191"/>
      <c r="I62" s="191"/>
    </row>
    <row r="63" spans="1:9">
      <c r="A63" s="407"/>
      <c r="B63" s="107" t="s">
        <v>346</v>
      </c>
      <c r="C63" s="406"/>
      <c r="D63" s="392"/>
      <c r="E63" s="111"/>
      <c r="F63" s="111"/>
      <c r="G63" s="116"/>
      <c r="H63" s="191">
        <v>1119.29</v>
      </c>
      <c r="I63" s="191">
        <v>948.55</v>
      </c>
    </row>
    <row r="64" spans="1:9">
      <c r="A64" s="407"/>
      <c r="B64" s="107" t="s">
        <v>347</v>
      </c>
      <c r="C64" s="406"/>
      <c r="D64" s="392"/>
      <c r="E64" s="111"/>
      <c r="F64" s="111"/>
      <c r="G64" s="116"/>
      <c r="H64" s="191">
        <v>828.97</v>
      </c>
      <c r="I64" s="191">
        <v>702.51</v>
      </c>
    </row>
    <row r="65" spans="1:9">
      <c r="A65" s="407"/>
      <c r="B65" s="107" t="s">
        <v>1045</v>
      </c>
      <c r="C65" s="406" t="s">
        <v>1036</v>
      </c>
      <c r="D65" s="392"/>
      <c r="E65" s="343"/>
      <c r="F65" s="343"/>
      <c r="G65" s="343"/>
      <c r="H65" s="191" t="s">
        <v>1046</v>
      </c>
      <c r="I65" s="191" t="s">
        <v>1047</v>
      </c>
    </row>
    <row r="66" spans="1:9">
      <c r="A66" s="407"/>
      <c r="B66" s="107" t="s">
        <v>1048</v>
      </c>
      <c r="C66" s="406"/>
      <c r="D66" s="392"/>
      <c r="E66" s="343"/>
      <c r="F66" s="343"/>
      <c r="G66" s="343"/>
      <c r="H66" s="191" t="s">
        <v>1049</v>
      </c>
      <c r="I66" s="191" t="s">
        <v>1050</v>
      </c>
    </row>
    <row r="67" spans="1:9">
      <c r="A67" s="407"/>
      <c r="B67" s="107" t="s">
        <v>1051</v>
      </c>
      <c r="C67" s="406"/>
      <c r="D67" s="392"/>
      <c r="E67" s="343"/>
      <c r="F67" s="343"/>
      <c r="G67" s="343"/>
      <c r="H67" s="191" t="s">
        <v>1052</v>
      </c>
      <c r="I67" s="191" t="s">
        <v>1053</v>
      </c>
    </row>
    <row r="68" spans="1:9">
      <c r="A68" s="407"/>
      <c r="B68" s="107" t="s">
        <v>1054</v>
      </c>
      <c r="C68" s="406"/>
      <c r="D68" s="392"/>
      <c r="E68" s="343"/>
      <c r="F68" s="343"/>
      <c r="G68" s="343"/>
      <c r="H68" s="191" t="s">
        <v>1055</v>
      </c>
      <c r="I68" s="191" t="s">
        <v>1056</v>
      </c>
    </row>
    <row r="69" spans="1:9">
      <c r="A69" s="407"/>
      <c r="B69" s="107" t="s">
        <v>1057</v>
      </c>
      <c r="C69" s="406"/>
      <c r="D69" s="392"/>
      <c r="E69" s="343"/>
      <c r="F69" s="343"/>
      <c r="G69" s="343"/>
      <c r="H69" s="191" t="s">
        <v>1058</v>
      </c>
      <c r="I69" s="191" t="s">
        <v>1059</v>
      </c>
    </row>
    <row r="70" spans="1:9">
      <c r="A70" s="407"/>
      <c r="B70" s="107" t="s">
        <v>1060</v>
      </c>
      <c r="C70" s="406"/>
      <c r="D70" s="392"/>
      <c r="E70" s="343"/>
      <c r="F70" s="343"/>
      <c r="G70" s="343"/>
      <c r="H70" s="191" t="s">
        <v>1061</v>
      </c>
      <c r="I70" s="191" t="s">
        <v>1062</v>
      </c>
    </row>
    <row r="71" spans="1:9">
      <c r="A71" s="407"/>
      <c r="B71" s="107" t="s">
        <v>1063</v>
      </c>
      <c r="C71" s="406"/>
      <c r="D71" s="392"/>
      <c r="E71" s="343"/>
      <c r="F71" s="343"/>
      <c r="G71" s="343"/>
      <c r="H71" s="191" t="s">
        <v>1064</v>
      </c>
      <c r="I71" s="191" t="s">
        <v>1065</v>
      </c>
    </row>
    <row r="72" spans="1:9">
      <c r="A72" s="407"/>
      <c r="B72" s="107" t="s">
        <v>1066</v>
      </c>
      <c r="C72" s="406"/>
      <c r="D72" s="393"/>
      <c r="E72" s="343"/>
      <c r="F72" s="343"/>
      <c r="G72" s="343"/>
      <c r="H72" s="191" t="s">
        <v>1067</v>
      </c>
      <c r="I72" s="191" t="s">
        <v>1068</v>
      </c>
    </row>
    <row r="73" spans="1:9">
      <c r="A73" s="407"/>
      <c r="B73" s="408" t="s">
        <v>35</v>
      </c>
      <c r="C73" s="408"/>
      <c r="D73" s="408"/>
      <c r="E73" s="408"/>
      <c r="F73" s="408"/>
      <c r="G73" s="408"/>
      <c r="H73" s="408"/>
      <c r="I73" s="221"/>
    </row>
    <row r="74" spans="1:9" ht="60">
      <c r="A74" s="407"/>
      <c r="B74" s="109" t="s">
        <v>218</v>
      </c>
      <c r="C74" s="111"/>
      <c r="D74" s="407" t="s">
        <v>32</v>
      </c>
      <c r="E74" s="407"/>
      <c r="F74" s="407"/>
      <c r="G74" s="407"/>
      <c r="H74" s="191">
        <f>H76+H77+H78+H79</f>
        <v>372.31000000000006</v>
      </c>
      <c r="I74" s="191">
        <f>I76+I77+I78+I79</f>
        <v>315.52</v>
      </c>
    </row>
    <row r="75" spans="1:9">
      <c r="A75" s="407"/>
      <c r="B75" s="109" t="s">
        <v>37</v>
      </c>
      <c r="C75" s="111"/>
      <c r="D75" s="407"/>
      <c r="E75" s="343"/>
      <c r="F75" s="343"/>
      <c r="G75" s="343"/>
      <c r="H75" s="224"/>
      <c r="I75" s="225"/>
    </row>
    <row r="76" spans="1:9" ht="45" customHeight="1">
      <c r="A76" s="407"/>
      <c r="B76" s="79" t="s">
        <v>38</v>
      </c>
      <c r="C76" s="111"/>
      <c r="D76" s="407"/>
      <c r="E76" s="343"/>
      <c r="F76" s="343"/>
      <c r="G76" s="343"/>
      <c r="H76" s="224">
        <v>76.510000000000005</v>
      </c>
      <c r="I76" s="224">
        <v>64.84</v>
      </c>
    </row>
    <row r="77" spans="1:9">
      <c r="A77" s="407"/>
      <c r="B77" s="79" t="s">
        <v>39</v>
      </c>
      <c r="C77" s="111"/>
      <c r="D77" s="407"/>
      <c r="E77" s="343"/>
      <c r="F77" s="343"/>
      <c r="G77" s="343"/>
      <c r="H77" s="224">
        <v>41.1</v>
      </c>
      <c r="I77" s="224">
        <v>34.83</v>
      </c>
    </row>
    <row r="78" spans="1:9" ht="24">
      <c r="A78" s="407"/>
      <c r="B78" s="79" t="s">
        <v>40</v>
      </c>
      <c r="C78" s="111"/>
      <c r="D78" s="407"/>
      <c r="E78" s="343"/>
      <c r="F78" s="343"/>
      <c r="G78" s="343"/>
      <c r="H78" s="224">
        <v>13.96</v>
      </c>
      <c r="I78" s="224">
        <v>11.83</v>
      </c>
    </row>
    <row r="79" spans="1:9" ht="36">
      <c r="A79" s="407"/>
      <c r="B79" s="79" t="s">
        <v>41</v>
      </c>
      <c r="C79" s="111"/>
      <c r="D79" s="407"/>
      <c r="E79" s="343"/>
      <c r="F79" s="343"/>
      <c r="G79" s="343"/>
      <c r="H79" s="224">
        <v>240.74</v>
      </c>
      <c r="I79" s="224">
        <v>204.02</v>
      </c>
    </row>
    <row r="80" spans="1:9" ht="45">
      <c r="A80" s="407"/>
      <c r="B80" s="109" t="s">
        <v>219</v>
      </c>
      <c r="C80" s="111"/>
      <c r="D80" s="407" t="s">
        <v>42</v>
      </c>
      <c r="E80" s="407"/>
      <c r="F80" s="407"/>
      <c r="G80" s="407"/>
      <c r="H80" s="224"/>
      <c r="I80" s="224"/>
    </row>
    <row r="81" spans="1:9">
      <c r="A81" s="407"/>
      <c r="B81" s="109" t="s">
        <v>69</v>
      </c>
      <c r="C81" s="111"/>
      <c r="D81" s="407"/>
      <c r="E81" s="407"/>
      <c r="F81" s="407"/>
      <c r="G81" s="407"/>
      <c r="H81" s="224"/>
      <c r="I81" s="224"/>
    </row>
    <row r="82" spans="1:9" ht="30">
      <c r="A82" s="407"/>
      <c r="B82" s="109" t="s">
        <v>349</v>
      </c>
      <c r="C82" s="407">
        <v>0.4</v>
      </c>
      <c r="D82" s="407"/>
      <c r="E82" s="343"/>
      <c r="F82" s="343"/>
      <c r="G82" s="343"/>
      <c r="H82" s="191">
        <v>338992.75</v>
      </c>
      <c r="I82" s="191">
        <v>287281.99</v>
      </c>
    </row>
    <row r="83" spans="1:9" ht="30">
      <c r="A83" s="407"/>
      <c r="B83" s="109" t="s">
        <v>350</v>
      </c>
      <c r="C83" s="407"/>
      <c r="D83" s="407"/>
      <c r="E83" s="343"/>
      <c r="F83" s="343"/>
      <c r="G83" s="343"/>
      <c r="H83" s="191">
        <v>426623.53</v>
      </c>
      <c r="I83" s="191">
        <v>361545.37</v>
      </c>
    </row>
    <row r="84" spans="1:9" ht="45">
      <c r="A84" s="407"/>
      <c r="B84" s="109" t="s">
        <v>351</v>
      </c>
      <c r="C84" s="407"/>
      <c r="D84" s="407"/>
      <c r="E84" s="343"/>
      <c r="F84" s="343"/>
      <c r="G84" s="343"/>
      <c r="H84" s="191">
        <v>323726.42</v>
      </c>
      <c r="I84" s="191">
        <v>274344.42</v>
      </c>
    </row>
    <row r="85" spans="1:9" ht="45">
      <c r="A85" s="407"/>
      <c r="B85" s="109" t="s">
        <v>352</v>
      </c>
      <c r="C85" s="407"/>
      <c r="D85" s="407"/>
      <c r="E85" s="343"/>
      <c r="F85" s="343"/>
      <c r="G85" s="343"/>
      <c r="H85" s="191">
        <v>378412.24</v>
      </c>
      <c r="I85" s="191">
        <v>320688.34000000003</v>
      </c>
    </row>
    <row r="86" spans="1:9" ht="30">
      <c r="A86" s="407"/>
      <c r="B86" s="109" t="s">
        <v>353</v>
      </c>
      <c r="C86" s="407"/>
      <c r="D86" s="407"/>
      <c r="E86" s="343"/>
      <c r="F86" s="343"/>
      <c r="G86" s="343"/>
      <c r="H86" s="191">
        <v>331968.86</v>
      </c>
      <c r="I86" s="191">
        <v>281329.53999999998</v>
      </c>
    </row>
    <row r="87" spans="1:9" ht="45">
      <c r="A87" s="407"/>
      <c r="B87" s="109" t="s">
        <v>354</v>
      </c>
      <c r="C87" s="407"/>
      <c r="D87" s="407"/>
      <c r="E87" s="343"/>
      <c r="F87" s="343"/>
      <c r="G87" s="343"/>
      <c r="H87" s="191">
        <v>401083.78</v>
      </c>
      <c r="I87" s="191">
        <v>339901.51</v>
      </c>
    </row>
    <row r="88" spans="1:9" ht="30">
      <c r="A88" s="407"/>
      <c r="B88" s="109" t="s">
        <v>355</v>
      </c>
      <c r="C88" s="407"/>
      <c r="D88" s="407"/>
      <c r="E88" s="343"/>
      <c r="F88" s="343"/>
      <c r="G88" s="343"/>
      <c r="H88" s="191">
        <v>431504.68</v>
      </c>
      <c r="I88" s="191">
        <v>365681.94</v>
      </c>
    </row>
    <row r="89" spans="1:9" ht="30">
      <c r="A89" s="407"/>
      <c r="B89" s="109" t="s">
        <v>356</v>
      </c>
      <c r="C89" s="407"/>
      <c r="D89" s="407"/>
      <c r="E89" s="343"/>
      <c r="F89" s="343"/>
      <c r="G89" s="343"/>
      <c r="H89" s="191">
        <v>486230.33</v>
      </c>
      <c r="I89" s="191">
        <v>412059.6</v>
      </c>
    </row>
    <row r="90" spans="1:9" ht="30">
      <c r="A90" s="407"/>
      <c r="B90" s="109" t="s">
        <v>357</v>
      </c>
      <c r="C90" s="407"/>
      <c r="D90" s="407"/>
      <c r="E90" s="343"/>
      <c r="F90" s="343"/>
      <c r="G90" s="343"/>
      <c r="H90" s="191">
        <v>456729.51</v>
      </c>
      <c r="I90" s="191">
        <v>387058.9</v>
      </c>
    </row>
    <row r="91" spans="1:9" ht="30">
      <c r="A91" s="407"/>
      <c r="B91" s="109" t="s">
        <v>358</v>
      </c>
      <c r="C91" s="406" t="s">
        <v>176</v>
      </c>
      <c r="D91" s="407"/>
      <c r="E91" s="343"/>
      <c r="F91" s="343"/>
      <c r="G91" s="343"/>
      <c r="H91" s="191">
        <v>478844.92</v>
      </c>
      <c r="I91" s="191">
        <v>405800.78</v>
      </c>
    </row>
    <row r="92" spans="1:9" ht="30">
      <c r="A92" s="407"/>
      <c r="B92" s="109" t="s">
        <v>359</v>
      </c>
      <c r="C92" s="406"/>
      <c r="D92" s="407"/>
      <c r="E92" s="343"/>
      <c r="F92" s="343"/>
      <c r="G92" s="343"/>
      <c r="H92" s="191">
        <v>675710.81</v>
      </c>
      <c r="I92" s="191">
        <v>572636.28</v>
      </c>
    </row>
    <row r="93" spans="1:9" ht="30">
      <c r="A93" s="407"/>
      <c r="B93" s="109" t="s">
        <v>360</v>
      </c>
      <c r="C93" s="406"/>
      <c r="D93" s="407"/>
      <c r="E93" s="343"/>
      <c r="F93" s="343"/>
      <c r="G93" s="343"/>
      <c r="H93" s="191">
        <v>100068.28</v>
      </c>
      <c r="I93" s="191">
        <v>84803.63</v>
      </c>
    </row>
    <row r="94" spans="1:9" ht="30">
      <c r="A94" s="407"/>
      <c r="B94" s="109" t="s">
        <v>231</v>
      </c>
      <c r="C94" s="406"/>
      <c r="D94" s="407"/>
      <c r="E94" s="343"/>
      <c r="F94" s="343"/>
      <c r="G94" s="343"/>
      <c r="H94" s="191">
        <v>85812.65</v>
      </c>
      <c r="I94" s="191">
        <v>72722.58</v>
      </c>
    </row>
    <row r="95" spans="1:9" ht="30">
      <c r="A95" s="407"/>
      <c r="B95" s="109" t="s">
        <v>232</v>
      </c>
      <c r="C95" s="406"/>
      <c r="D95" s="407"/>
      <c r="E95" s="343"/>
      <c r="F95" s="343"/>
      <c r="G95" s="343"/>
      <c r="H95" s="191">
        <v>121476.4</v>
      </c>
      <c r="I95" s="191">
        <v>102946.1</v>
      </c>
    </row>
    <row r="96" spans="1:9" ht="30">
      <c r="A96" s="407"/>
      <c r="B96" s="109" t="s">
        <v>361</v>
      </c>
      <c r="C96" s="406"/>
      <c r="D96" s="407"/>
      <c r="E96" s="111"/>
      <c r="F96" s="111"/>
      <c r="G96" s="111"/>
      <c r="H96" s="191">
        <v>198866.47</v>
      </c>
      <c r="I96" s="191">
        <v>168530.9</v>
      </c>
    </row>
    <row r="97" spans="1:9" ht="30">
      <c r="A97" s="407"/>
      <c r="B97" s="109" t="s">
        <v>362</v>
      </c>
      <c r="C97" s="406" t="s">
        <v>363</v>
      </c>
      <c r="D97" s="407"/>
      <c r="E97" s="343"/>
      <c r="F97" s="343"/>
      <c r="G97" s="343"/>
      <c r="H97" s="191">
        <v>474778.73</v>
      </c>
      <c r="I97" s="191">
        <v>402354.86</v>
      </c>
    </row>
    <row r="98" spans="1:9" ht="30">
      <c r="A98" s="407"/>
      <c r="B98" s="109" t="s">
        <v>364</v>
      </c>
      <c r="C98" s="406"/>
      <c r="D98" s="407"/>
      <c r="E98" s="343"/>
      <c r="F98" s="343"/>
      <c r="G98" s="343"/>
      <c r="H98" s="191">
        <v>324039.38</v>
      </c>
      <c r="I98" s="191">
        <v>274609.64</v>
      </c>
    </row>
    <row r="99" spans="1:9" s="350" customFormat="1" ht="26.25">
      <c r="A99" s="407"/>
      <c r="B99" s="349" t="s">
        <v>1035</v>
      </c>
      <c r="C99" s="406" t="s">
        <v>1036</v>
      </c>
      <c r="D99" s="407"/>
      <c r="E99" s="343"/>
      <c r="F99" s="343"/>
      <c r="G99" s="343"/>
      <c r="H99" s="351" t="s">
        <v>1037</v>
      </c>
      <c r="I99" s="351" t="s">
        <v>1038</v>
      </c>
    </row>
    <row r="100" spans="1:9" s="350" customFormat="1" ht="26.25">
      <c r="A100" s="407"/>
      <c r="B100" s="349" t="s">
        <v>1039</v>
      </c>
      <c r="C100" s="406"/>
      <c r="D100" s="407"/>
      <c r="E100" s="343"/>
      <c r="F100" s="343"/>
      <c r="G100" s="343"/>
      <c r="H100" s="351" t="s">
        <v>1040</v>
      </c>
      <c r="I100" s="351" t="s">
        <v>1041</v>
      </c>
    </row>
    <row r="101" spans="1:9" ht="68.25" customHeight="1">
      <c r="A101" s="407"/>
      <c r="B101" s="109" t="s">
        <v>45</v>
      </c>
      <c r="C101" s="111"/>
      <c r="D101" s="407"/>
      <c r="E101" s="407"/>
      <c r="F101" s="407"/>
      <c r="G101" s="407"/>
      <c r="H101" s="224"/>
      <c r="I101" s="224"/>
    </row>
    <row r="102" spans="1:9">
      <c r="A102" s="407"/>
      <c r="B102" s="109" t="s">
        <v>365</v>
      </c>
      <c r="C102" s="111"/>
      <c r="D102" s="407"/>
      <c r="E102" s="343"/>
      <c r="F102" s="343"/>
      <c r="G102" s="343"/>
      <c r="H102" s="224"/>
      <c r="I102" s="224"/>
    </row>
    <row r="103" spans="1:9" ht="30">
      <c r="A103" s="407"/>
      <c r="B103" s="109" t="s">
        <v>220</v>
      </c>
      <c r="C103" s="111"/>
      <c r="D103" s="407" t="s">
        <v>42</v>
      </c>
      <c r="E103" s="407"/>
      <c r="F103" s="407"/>
      <c r="G103" s="407"/>
      <c r="H103" s="224"/>
      <c r="I103" s="224"/>
    </row>
    <row r="104" spans="1:9">
      <c r="A104" s="407"/>
      <c r="B104" s="109" t="s">
        <v>69</v>
      </c>
      <c r="C104" s="111"/>
      <c r="D104" s="407"/>
      <c r="E104" s="407"/>
      <c r="F104" s="407"/>
      <c r="G104" s="407"/>
      <c r="H104" s="224"/>
      <c r="I104" s="224"/>
    </row>
    <row r="105" spans="1:9" ht="30">
      <c r="A105" s="407"/>
      <c r="B105" s="109" t="s">
        <v>222</v>
      </c>
      <c r="C105" s="407">
        <v>0.4</v>
      </c>
      <c r="D105" s="407"/>
      <c r="E105" s="343"/>
      <c r="F105" s="343"/>
      <c r="G105" s="343"/>
      <c r="H105" s="226">
        <v>399924.77</v>
      </c>
      <c r="I105" s="226">
        <v>338919.29</v>
      </c>
    </row>
    <row r="106" spans="1:9" ht="30">
      <c r="A106" s="407"/>
      <c r="B106" s="109" t="s">
        <v>223</v>
      </c>
      <c r="C106" s="407"/>
      <c r="D106" s="407"/>
      <c r="E106" s="343"/>
      <c r="F106" s="343"/>
      <c r="G106" s="343"/>
      <c r="H106" s="226">
        <v>689213.48</v>
      </c>
      <c r="I106" s="226">
        <v>584079.22</v>
      </c>
    </row>
    <row r="107" spans="1:9" ht="30">
      <c r="A107" s="407"/>
      <c r="B107" s="109" t="s">
        <v>224</v>
      </c>
      <c r="C107" s="407"/>
      <c r="D107" s="407"/>
      <c r="E107" s="343"/>
      <c r="F107" s="343"/>
      <c r="G107" s="343"/>
      <c r="H107" s="226">
        <v>862362.29</v>
      </c>
      <c r="I107" s="226">
        <v>730815.5</v>
      </c>
    </row>
    <row r="108" spans="1:9" ht="30">
      <c r="A108" s="407"/>
      <c r="B108" s="109" t="s">
        <v>225</v>
      </c>
      <c r="C108" s="407"/>
      <c r="D108" s="407"/>
      <c r="E108" s="343"/>
      <c r="F108" s="343"/>
      <c r="G108" s="343"/>
      <c r="H108" s="226">
        <v>594704.35</v>
      </c>
      <c r="I108" s="226">
        <v>503986.73</v>
      </c>
    </row>
    <row r="109" spans="1:9" ht="30">
      <c r="A109" s="407"/>
      <c r="B109" s="109" t="s">
        <v>226</v>
      </c>
      <c r="C109" s="407"/>
      <c r="D109" s="407"/>
      <c r="E109" s="343"/>
      <c r="F109" s="343"/>
      <c r="G109" s="343"/>
      <c r="H109" s="226">
        <v>966731.71</v>
      </c>
      <c r="I109" s="226">
        <v>819264.16</v>
      </c>
    </row>
    <row r="110" spans="1:9" ht="30">
      <c r="A110" s="407"/>
      <c r="B110" s="109" t="s">
        <v>222</v>
      </c>
      <c r="C110" s="406" t="s">
        <v>176</v>
      </c>
      <c r="D110" s="407"/>
      <c r="E110" s="343"/>
      <c r="F110" s="343"/>
      <c r="G110" s="343"/>
      <c r="H110" s="226">
        <v>491969.1</v>
      </c>
      <c r="I110" s="226">
        <v>416922.97</v>
      </c>
    </row>
    <row r="111" spans="1:9" ht="30">
      <c r="A111" s="407"/>
      <c r="B111" s="109" t="s">
        <v>223</v>
      </c>
      <c r="C111" s="406"/>
      <c r="D111" s="407"/>
      <c r="E111" s="343"/>
      <c r="F111" s="343"/>
      <c r="G111" s="343"/>
      <c r="H111" s="226">
        <v>838964.96</v>
      </c>
      <c r="I111" s="226">
        <v>710987.26</v>
      </c>
    </row>
    <row r="112" spans="1:9" ht="30">
      <c r="A112" s="407"/>
      <c r="B112" s="109" t="s">
        <v>224</v>
      </c>
      <c r="C112" s="406"/>
      <c r="D112" s="407"/>
      <c r="E112" s="343"/>
      <c r="F112" s="343"/>
      <c r="G112" s="343"/>
      <c r="H112" s="226">
        <v>940165.29</v>
      </c>
      <c r="I112" s="226">
        <v>796750.25</v>
      </c>
    </row>
    <row r="113" spans="1:9">
      <c r="A113" s="407"/>
      <c r="B113" s="109" t="s">
        <v>233</v>
      </c>
      <c r="C113" s="406"/>
      <c r="D113" s="407"/>
      <c r="E113" s="343"/>
      <c r="F113" s="343"/>
      <c r="G113" s="343"/>
      <c r="H113" s="226">
        <v>665318.5</v>
      </c>
      <c r="I113" s="226">
        <v>563829.24</v>
      </c>
    </row>
    <row r="114" spans="1:9">
      <c r="A114" s="407"/>
      <c r="B114" s="109" t="s">
        <v>234</v>
      </c>
      <c r="C114" s="406"/>
      <c r="D114" s="407"/>
      <c r="E114" s="343"/>
      <c r="F114" s="343"/>
      <c r="G114" s="343"/>
      <c r="H114" s="226">
        <v>826819.19</v>
      </c>
      <c r="I114" s="226">
        <v>700694.23</v>
      </c>
    </row>
    <row r="115" spans="1:9">
      <c r="A115" s="407"/>
      <c r="B115" s="109" t="s">
        <v>235</v>
      </c>
      <c r="C115" s="406"/>
      <c r="D115" s="407"/>
      <c r="E115" s="343"/>
      <c r="F115" s="343"/>
      <c r="G115" s="343"/>
      <c r="H115" s="226">
        <v>1048413.89</v>
      </c>
      <c r="I115" s="226">
        <v>888486.34</v>
      </c>
    </row>
    <row r="116" spans="1:9">
      <c r="A116" s="407"/>
      <c r="B116" s="109" t="s">
        <v>236</v>
      </c>
      <c r="C116" s="406"/>
      <c r="D116" s="407"/>
      <c r="E116" s="343"/>
      <c r="F116" s="343"/>
      <c r="G116" s="343"/>
      <c r="H116" s="226">
        <v>1204195.54</v>
      </c>
      <c r="I116" s="226">
        <v>1020504.69</v>
      </c>
    </row>
    <row r="117" spans="1:9" ht="30">
      <c r="A117" s="407"/>
      <c r="B117" s="109" t="s">
        <v>237</v>
      </c>
      <c r="C117" s="406"/>
      <c r="D117" s="407"/>
      <c r="E117" s="343"/>
      <c r="F117" s="343"/>
      <c r="G117" s="343"/>
      <c r="H117" s="226">
        <v>1418990.04</v>
      </c>
      <c r="I117" s="226">
        <v>1202533.93</v>
      </c>
    </row>
    <row r="118" spans="1:9" ht="30">
      <c r="A118" s="407"/>
      <c r="B118" s="109" t="s">
        <v>226</v>
      </c>
      <c r="C118" s="406"/>
      <c r="D118" s="407"/>
      <c r="E118" s="343"/>
      <c r="F118" s="343"/>
      <c r="G118" s="343"/>
      <c r="H118" s="226">
        <v>1497396.64</v>
      </c>
      <c r="I118" s="226">
        <v>1268980.2</v>
      </c>
    </row>
    <row r="119" spans="1:9">
      <c r="A119" s="407"/>
      <c r="B119" s="109" t="s">
        <v>238</v>
      </c>
      <c r="C119" s="406"/>
      <c r="D119" s="407"/>
      <c r="E119" s="343"/>
      <c r="F119" s="343"/>
      <c r="G119" s="343"/>
      <c r="H119" s="226">
        <v>892847.26</v>
      </c>
      <c r="I119" s="226">
        <v>756650.22</v>
      </c>
    </row>
    <row r="120" spans="1:9">
      <c r="A120" s="407"/>
      <c r="B120" s="109" t="s">
        <v>239</v>
      </c>
      <c r="C120" s="406"/>
      <c r="D120" s="407"/>
      <c r="E120" s="343"/>
      <c r="F120" s="343"/>
      <c r="G120" s="343"/>
      <c r="H120" s="226">
        <v>1092515.8500000001</v>
      </c>
      <c r="I120" s="226">
        <v>925860.89</v>
      </c>
    </row>
    <row r="121" spans="1:9">
      <c r="A121" s="407"/>
      <c r="B121" s="109" t="s">
        <v>240</v>
      </c>
      <c r="C121" s="406"/>
      <c r="D121" s="407"/>
      <c r="E121" s="343"/>
      <c r="F121" s="343"/>
      <c r="G121" s="343"/>
      <c r="H121" s="226">
        <v>1317939.48</v>
      </c>
      <c r="I121" s="226">
        <v>1116897.8600000001</v>
      </c>
    </row>
    <row r="122" spans="1:9">
      <c r="A122" s="407"/>
      <c r="B122" s="109" t="s">
        <v>241</v>
      </c>
      <c r="C122" s="406"/>
      <c r="D122" s="407"/>
      <c r="E122" s="343"/>
      <c r="F122" s="343"/>
      <c r="G122" s="343"/>
      <c r="H122" s="226">
        <v>2317034.29</v>
      </c>
      <c r="I122" s="226">
        <v>1963588.38</v>
      </c>
    </row>
    <row r="123" spans="1:9">
      <c r="A123" s="407"/>
      <c r="B123" s="109" t="s">
        <v>366</v>
      </c>
      <c r="C123" s="406"/>
      <c r="D123" s="407"/>
      <c r="E123" s="343"/>
      <c r="F123" s="343"/>
      <c r="G123" s="343"/>
      <c r="H123" s="226">
        <v>842873.92</v>
      </c>
      <c r="I123" s="226">
        <v>714299.94</v>
      </c>
    </row>
    <row r="124" spans="1:9">
      <c r="A124" s="407"/>
      <c r="B124" s="109" t="s">
        <v>367</v>
      </c>
      <c r="C124" s="406"/>
      <c r="D124" s="407"/>
      <c r="E124" s="343"/>
      <c r="F124" s="343"/>
      <c r="G124" s="343"/>
      <c r="H124" s="226">
        <v>871098.02</v>
      </c>
      <c r="I124" s="226">
        <v>738218.66</v>
      </c>
    </row>
    <row r="125" spans="1:9">
      <c r="A125" s="407"/>
      <c r="B125" s="109" t="s">
        <v>368</v>
      </c>
      <c r="C125" s="406"/>
      <c r="D125" s="407"/>
      <c r="E125" s="343"/>
      <c r="F125" s="343"/>
      <c r="G125" s="343"/>
      <c r="H125" s="226">
        <v>914005.32</v>
      </c>
      <c r="I125" s="226">
        <v>774580.78</v>
      </c>
    </row>
    <row r="126" spans="1:9">
      <c r="A126" s="407"/>
      <c r="B126" s="109" t="s">
        <v>369</v>
      </c>
      <c r="C126" s="406"/>
      <c r="D126" s="407"/>
      <c r="E126" s="343"/>
      <c r="F126" s="343"/>
      <c r="G126" s="343"/>
      <c r="H126" s="226">
        <v>1055286.73</v>
      </c>
      <c r="I126" s="226">
        <v>894310.78</v>
      </c>
    </row>
    <row r="127" spans="1:9">
      <c r="A127" s="407"/>
      <c r="B127" s="227" t="s">
        <v>370</v>
      </c>
      <c r="C127" s="406"/>
      <c r="D127" s="407"/>
      <c r="E127" s="343"/>
      <c r="F127" s="343"/>
      <c r="G127" s="343"/>
      <c r="H127" s="226">
        <v>1178077.8799999999</v>
      </c>
      <c r="I127" s="226">
        <v>998371.09</v>
      </c>
    </row>
    <row r="128" spans="1:9">
      <c r="A128" s="407"/>
      <c r="B128" s="227" t="s">
        <v>371</v>
      </c>
      <c r="C128" s="406"/>
      <c r="D128" s="407"/>
      <c r="E128" s="343"/>
      <c r="F128" s="343"/>
      <c r="G128" s="343"/>
      <c r="H128" s="226">
        <v>1104069.8</v>
      </c>
      <c r="I128" s="226">
        <v>935652.38</v>
      </c>
    </row>
    <row r="129" spans="1:9">
      <c r="A129" s="407"/>
      <c r="B129" s="227" t="s">
        <v>372</v>
      </c>
      <c r="C129" s="406"/>
      <c r="D129" s="407"/>
      <c r="E129" s="343"/>
      <c r="F129" s="343"/>
      <c r="G129" s="343"/>
      <c r="H129" s="226">
        <v>1279026.2</v>
      </c>
      <c r="I129" s="226">
        <v>1083920.51</v>
      </c>
    </row>
    <row r="130" spans="1:9" s="350" customFormat="1" ht="25.5">
      <c r="A130" s="407"/>
      <c r="B130" s="353" t="s">
        <v>1042</v>
      </c>
      <c r="C130" s="344" t="s">
        <v>1036</v>
      </c>
      <c r="D130" s="407"/>
      <c r="E130" s="343"/>
      <c r="F130" s="343"/>
      <c r="G130" s="343"/>
      <c r="H130" s="352" t="s">
        <v>1043</v>
      </c>
      <c r="I130" s="352" t="s">
        <v>1044</v>
      </c>
    </row>
    <row r="131" spans="1:9" ht="60">
      <c r="A131" s="407"/>
      <c r="B131" s="109" t="s">
        <v>88</v>
      </c>
      <c r="C131" s="111"/>
      <c r="D131" s="407" t="s">
        <v>42</v>
      </c>
      <c r="E131" s="407"/>
      <c r="F131" s="407"/>
      <c r="G131" s="407"/>
      <c r="H131" s="224"/>
      <c r="I131" s="224"/>
    </row>
    <row r="132" spans="1:9">
      <c r="A132" s="407"/>
      <c r="B132" s="109" t="s">
        <v>373</v>
      </c>
      <c r="C132" s="111"/>
      <c r="D132" s="407"/>
      <c r="E132" s="407"/>
      <c r="F132" s="407"/>
      <c r="G132" s="407"/>
      <c r="H132" s="224"/>
      <c r="I132" s="224"/>
    </row>
    <row r="133" spans="1:9" ht="30">
      <c r="A133" s="407"/>
      <c r="B133" s="107" t="s">
        <v>221</v>
      </c>
      <c r="C133" s="111"/>
      <c r="D133" s="407" t="s">
        <v>51</v>
      </c>
      <c r="E133" s="407"/>
      <c r="F133" s="407"/>
      <c r="G133" s="407"/>
      <c r="H133" s="224"/>
      <c r="I133" s="224"/>
    </row>
    <row r="134" spans="1:9">
      <c r="A134" s="407"/>
      <c r="B134" s="107" t="s">
        <v>69</v>
      </c>
      <c r="C134" s="111"/>
      <c r="D134" s="407"/>
      <c r="E134" s="407"/>
      <c r="F134" s="407"/>
      <c r="G134" s="407"/>
      <c r="H134" s="224"/>
      <c r="I134" s="224"/>
    </row>
    <row r="135" spans="1:9">
      <c r="A135" s="407"/>
      <c r="B135" s="107" t="s">
        <v>340</v>
      </c>
      <c r="C135" s="406" t="s">
        <v>374</v>
      </c>
      <c r="D135" s="407"/>
      <c r="E135" s="343"/>
      <c r="F135" s="343"/>
      <c r="G135" s="343"/>
      <c r="H135" s="191">
        <v>1091.48</v>
      </c>
      <c r="I135" s="191">
        <v>924.98</v>
      </c>
    </row>
    <row r="136" spans="1:9">
      <c r="A136" s="407"/>
      <c r="B136" s="107" t="s">
        <v>227</v>
      </c>
      <c r="C136" s="406"/>
      <c r="D136" s="407"/>
      <c r="E136" s="343"/>
      <c r="F136" s="343"/>
      <c r="G136" s="343"/>
      <c r="H136" s="191">
        <v>700.62</v>
      </c>
      <c r="I136" s="191">
        <v>593.74</v>
      </c>
    </row>
    <row r="137" spans="1:9">
      <c r="A137" s="407"/>
      <c r="B137" s="107" t="s">
        <v>228</v>
      </c>
      <c r="C137" s="406"/>
      <c r="D137" s="407"/>
      <c r="E137" s="343"/>
      <c r="F137" s="343"/>
      <c r="G137" s="343"/>
      <c r="H137" s="191">
        <v>517.15</v>
      </c>
      <c r="I137" s="191">
        <v>438.26</v>
      </c>
    </row>
    <row r="138" spans="1:9">
      <c r="A138" s="407"/>
      <c r="B138" s="107" t="s">
        <v>341</v>
      </c>
      <c r="C138" s="406"/>
      <c r="D138" s="407"/>
      <c r="E138" s="343"/>
      <c r="F138" s="343"/>
      <c r="G138" s="343"/>
      <c r="H138" s="191">
        <v>305.26</v>
      </c>
      <c r="I138" s="191">
        <v>258.69</v>
      </c>
    </row>
    <row r="139" spans="1:9">
      <c r="A139" s="407"/>
      <c r="B139" s="107" t="s">
        <v>229</v>
      </c>
      <c r="C139" s="406"/>
      <c r="D139" s="407"/>
      <c r="E139" s="343"/>
      <c r="F139" s="343"/>
      <c r="G139" s="343"/>
      <c r="H139" s="191">
        <v>256.20999999999998</v>
      </c>
      <c r="I139" s="191">
        <v>217.12</v>
      </c>
    </row>
    <row r="140" spans="1:9">
      <c r="A140" s="407"/>
      <c r="B140" s="107" t="s">
        <v>230</v>
      </c>
      <c r="C140" s="406"/>
      <c r="D140" s="407"/>
      <c r="E140" s="343"/>
      <c r="F140" s="343"/>
      <c r="G140" s="343"/>
      <c r="H140" s="191">
        <v>3132.2</v>
      </c>
      <c r="I140" s="191">
        <v>2654.41</v>
      </c>
    </row>
    <row r="141" spans="1:9">
      <c r="A141" s="407"/>
      <c r="B141" s="107" t="s">
        <v>342</v>
      </c>
      <c r="C141" s="406"/>
      <c r="D141" s="407"/>
      <c r="E141" s="343"/>
      <c r="F141" s="343"/>
      <c r="G141" s="343"/>
      <c r="H141" s="191">
        <v>2073.85</v>
      </c>
      <c r="I141" s="191">
        <v>1757.5</v>
      </c>
    </row>
    <row r="142" spans="1:9">
      <c r="A142" s="407"/>
      <c r="B142" s="107" t="s">
        <v>343</v>
      </c>
      <c r="C142" s="406"/>
      <c r="D142" s="407"/>
      <c r="E142" s="343"/>
      <c r="F142" s="343"/>
      <c r="G142" s="343"/>
      <c r="H142" s="191">
        <v>1291.6400000000001</v>
      </c>
      <c r="I142" s="191">
        <v>1094.6099999999999</v>
      </c>
    </row>
    <row r="143" spans="1:9">
      <c r="A143" s="407"/>
      <c r="B143" s="107" t="s">
        <v>83</v>
      </c>
      <c r="C143" s="406"/>
      <c r="D143" s="407"/>
      <c r="E143" s="343"/>
      <c r="F143" s="343"/>
      <c r="G143" s="343"/>
      <c r="H143" s="191">
        <v>1037.53</v>
      </c>
      <c r="I143" s="191">
        <v>879.27</v>
      </c>
    </row>
    <row r="144" spans="1:9">
      <c r="A144" s="407"/>
      <c r="B144" s="107" t="s">
        <v>344</v>
      </c>
      <c r="C144" s="406"/>
      <c r="D144" s="407"/>
      <c r="E144" s="343"/>
      <c r="F144" s="343"/>
      <c r="G144" s="343"/>
      <c r="H144" s="191">
        <v>702.49</v>
      </c>
      <c r="I144" s="191">
        <v>595.33000000000004</v>
      </c>
    </row>
    <row r="145" spans="1:9">
      <c r="A145" s="407"/>
      <c r="B145" s="107" t="s">
        <v>345</v>
      </c>
      <c r="C145" s="406"/>
      <c r="D145" s="407"/>
      <c r="E145" s="343"/>
      <c r="F145" s="343"/>
      <c r="G145" s="343"/>
      <c r="H145" s="191">
        <v>424.33</v>
      </c>
      <c r="I145" s="191">
        <v>359.6</v>
      </c>
    </row>
    <row r="146" spans="1:9">
      <c r="A146" s="407"/>
      <c r="B146" s="107" t="s">
        <v>346</v>
      </c>
      <c r="C146" s="406" t="s">
        <v>176</v>
      </c>
      <c r="D146" s="407"/>
      <c r="E146" s="343"/>
      <c r="F146" s="343"/>
      <c r="G146" s="343"/>
      <c r="H146" s="191">
        <v>1119.29</v>
      </c>
      <c r="I146" s="191">
        <v>948.55</v>
      </c>
    </row>
    <row r="147" spans="1:9">
      <c r="A147" s="407"/>
      <c r="B147" s="107" t="s">
        <v>347</v>
      </c>
      <c r="C147" s="406"/>
      <c r="D147" s="407"/>
      <c r="E147" s="407"/>
      <c r="F147" s="407"/>
      <c r="G147" s="407"/>
      <c r="H147" s="191">
        <v>828.97</v>
      </c>
      <c r="I147" s="191">
        <v>702.51</v>
      </c>
    </row>
    <row r="148" spans="1:9">
      <c r="A148" s="407"/>
      <c r="B148" s="107" t="s">
        <v>1045</v>
      </c>
      <c r="C148" s="406" t="s">
        <v>1036</v>
      </c>
      <c r="D148" s="407"/>
      <c r="E148" s="343"/>
      <c r="F148" s="343"/>
      <c r="G148" s="343"/>
      <c r="H148" s="191" t="s">
        <v>1046</v>
      </c>
      <c r="I148" s="191" t="s">
        <v>1047</v>
      </c>
    </row>
    <row r="149" spans="1:9">
      <c r="A149" s="407"/>
      <c r="B149" s="107" t="s">
        <v>1048</v>
      </c>
      <c r="C149" s="406"/>
      <c r="D149" s="407"/>
      <c r="E149" s="343"/>
      <c r="F149" s="343"/>
      <c r="G149" s="343"/>
      <c r="H149" s="191" t="s">
        <v>1049</v>
      </c>
      <c r="I149" s="191" t="s">
        <v>1050</v>
      </c>
    </row>
    <row r="150" spans="1:9">
      <c r="A150" s="407"/>
      <c r="B150" s="107" t="s">
        <v>1051</v>
      </c>
      <c r="C150" s="406"/>
      <c r="D150" s="407"/>
      <c r="E150" s="343"/>
      <c r="F150" s="343"/>
      <c r="G150" s="343"/>
      <c r="H150" s="191" t="s">
        <v>1052</v>
      </c>
      <c r="I150" s="191" t="s">
        <v>1053</v>
      </c>
    </row>
    <row r="151" spans="1:9">
      <c r="A151" s="407"/>
      <c r="B151" s="107" t="s">
        <v>1054</v>
      </c>
      <c r="C151" s="406"/>
      <c r="D151" s="407"/>
      <c r="E151" s="343"/>
      <c r="F151" s="343"/>
      <c r="G151" s="343"/>
      <c r="H151" s="191" t="s">
        <v>1055</v>
      </c>
      <c r="I151" s="191" t="s">
        <v>1056</v>
      </c>
    </row>
    <row r="152" spans="1:9">
      <c r="A152" s="407"/>
      <c r="B152" s="107" t="s">
        <v>1057</v>
      </c>
      <c r="C152" s="406"/>
      <c r="D152" s="407"/>
      <c r="E152" s="343"/>
      <c r="F152" s="343"/>
      <c r="G152" s="343"/>
      <c r="H152" s="191" t="s">
        <v>1058</v>
      </c>
      <c r="I152" s="191" t="s">
        <v>1059</v>
      </c>
    </row>
    <row r="153" spans="1:9">
      <c r="A153" s="407"/>
      <c r="B153" s="107" t="s">
        <v>1060</v>
      </c>
      <c r="C153" s="406"/>
      <c r="D153" s="407"/>
      <c r="E153" s="343"/>
      <c r="F153" s="343"/>
      <c r="G153" s="343"/>
      <c r="H153" s="191" t="s">
        <v>1061</v>
      </c>
      <c r="I153" s="191" t="s">
        <v>1062</v>
      </c>
    </row>
    <row r="154" spans="1:9">
      <c r="A154" s="407"/>
      <c r="B154" s="107" t="s">
        <v>1063</v>
      </c>
      <c r="C154" s="406"/>
      <c r="D154" s="407"/>
      <c r="E154" s="343"/>
      <c r="F154" s="343"/>
      <c r="G154" s="343"/>
      <c r="H154" s="191" t="s">
        <v>1064</v>
      </c>
      <c r="I154" s="191" t="s">
        <v>1065</v>
      </c>
    </row>
    <row r="155" spans="1:9">
      <c r="A155" s="407"/>
      <c r="B155" s="107" t="s">
        <v>1066</v>
      </c>
      <c r="C155" s="406"/>
      <c r="D155" s="407"/>
      <c r="E155" s="343"/>
      <c r="F155" s="343"/>
      <c r="G155" s="343"/>
      <c r="H155" s="191" t="s">
        <v>1067</v>
      </c>
      <c r="I155" s="191" t="s">
        <v>1068</v>
      </c>
    </row>
    <row r="156" spans="1:9">
      <c r="A156" s="2" t="s">
        <v>864</v>
      </c>
      <c r="B156" s="4"/>
      <c r="C156" s="2"/>
      <c r="D156" s="2"/>
      <c r="E156" s="2"/>
      <c r="F156" s="2"/>
      <c r="G156" s="2"/>
      <c r="H156" s="2"/>
    </row>
    <row r="157" spans="1:9" ht="15.75">
      <c r="A157" s="103" t="s">
        <v>336</v>
      </c>
      <c r="B157" s="4"/>
      <c r="C157" s="2"/>
      <c r="D157" s="2"/>
      <c r="E157" s="2"/>
      <c r="F157" s="2"/>
      <c r="G157" s="2"/>
      <c r="H157" s="2"/>
    </row>
    <row r="158" spans="1:9" ht="15.75">
      <c r="A158" s="104" t="s">
        <v>337</v>
      </c>
    </row>
  </sheetData>
  <mergeCells count="39">
    <mergeCell ref="C146:C147"/>
    <mergeCell ref="E147:G147"/>
    <mergeCell ref="E104:G104"/>
    <mergeCell ref="C105:C109"/>
    <mergeCell ref="C110:C129"/>
    <mergeCell ref="E133:G133"/>
    <mergeCell ref="E134:G134"/>
    <mergeCell ref="C135:C145"/>
    <mergeCell ref="C91:C96"/>
    <mergeCell ref="C97:C98"/>
    <mergeCell ref="E101:G101"/>
    <mergeCell ref="E103:G103"/>
    <mergeCell ref="C99:C100"/>
    <mergeCell ref="I4:I5"/>
    <mergeCell ref="A7:H7"/>
    <mergeCell ref="C13:C38"/>
    <mergeCell ref="D13:D38"/>
    <mergeCell ref="C39:C64"/>
    <mergeCell ref="H4:H5"/>
    <mergeCell ref="A4:A5"/>
    <mergeCell ref="E4:G4"/>
    <mergeCell ref="B4:C4"/>
    <mergeCell ref="D4:D5"/>
    <mergeCell ref="C148:C155"/>
    <mergeCell ref="A8:A155"/>
    <mergeCell ref="D133:D155"/>
    <mergeCell ref="D103:D130"/>
    <mergeCell ref="C65:C72"/>
    <mergeCell ref="D39:D72"/>
    <mergeCell ref="B73:H73"/>
    <mergeCell ref="D74:D79"/>
    <mergeCell ref="E74:G74"/>
    <mergeCell ref="D131:D132"/>
    <mergeCell ref="E132:G132"/>
    <mergeCell ref="E131:G131"/>
    <mergeCell ref="D80:D102"/>
    <mergeCell ref="E80:G80"/>
    <mergeCell ref="E81:G81"/>
    <mergeCell ref="C82:C90"/>
  </mergeCell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0"/>
  <sheetViews>
    <sheetView view="pageBreakPreview" zoomScaleNormal="70" zoomScaleSheetLayoutView="100" workbookViewId="0">
      <selection activeCell="A12" sqref="A12:A57"/>
    </sheetView>
  </sheetViews>
  <sheetFormatPr defaultRowHeight="15"/>
  <cols>
    <col min="1" max="1" width="26.7109375" style="74" customWidth="1"/>
    <col min="2" max="2" width="55.7109375" style="75" customWidth="1"/>
    <col min="3" max="3" width="17.7109375" style="74" customWidth="1"/>
    <col min="4" max="4" width="12.7109375" style="74" customWidth="1"/>
    <col min="5" max="5" width="13.28515625" style="74" customWidth="1"/>
    <col min="6" max="6" width="12.5703125" style="74" customWidth="1"/>
    <col min="7" max="7" width="13" style="74" customWidth="1"/>
    <col min="8" max="8" width="14.5703125" style="74" customWidth="1"/>
    <col min="9" max="16384" width="9.140625" style="74"/>
  </cols>
  <sheetData>
    <row r="1" spans="1:15" s="2" customFormat="1" ht="15" customHeight="1">
      <c r="A1" s="13" t="s">
        <v>242</v>
      </c>
      <c r="B1" s="1"/>
      <c r="C1" s="1"/>
      <c r="D1" s="1"/>
      <c r="H1" s="2" t="s">
        <v>1</v>
      </c>
      <c r="I1" s="6"/>
      <c r="J1" s="6"/>
    </row>
    <row r="2" spans="1:15" s="2" customFormat="1" ht="15" customHeight="1">
      <c r="A2" s="14" t="s">
        <v>914</v>
      </c>
      <c r="B2" s="4"/>
      <c r="I2" s="3"/>
      <c r="J2" s="5"/>
      <c r="O2" s="7"/>
    </row>
    <row r="3" spans="1:15" s="2" customFormat="1" ht="15" customHeight="1">
      <c r="C3" s="9"/>
      <c r="D3" s="9"/>
      <c r="E3" s="9"/>
      <c r="F3" s="9"/>
      <c r="H3" s="76" t="s">
        <v>243</v>
      </c>
      <c r="I3" s="8"/>
      <c r="J3" s="8"/>
      <c r="O3" s="9"/>
    </row>
    <row r="4" spans="1:15">
      <c r="A4" s="417" t="s">
        <v>2</v>
      </c>
      <c r="B4" s="417" t="s">
        <v>3</v>
      </c>
      <c r="C4" s="417"/>
      <c r="D4" s="417" t="s">
        <v>4</v>
      </c>
      <c r="E4" s="417" t="s">
        <v>73</v>
      </c>
      <c r="F4" s="417"/>
      <c r="G4" s="417"/>
      <c r="H4" s="417" t="s">
        <v>6</v>
      </c>
    </row>
    <row r="5" spans="1:15" ht="75">
      <c r="A5" s="417"/>
      <c r="B5" s="122" t="s">
        <v>8</v>
      </c>
      <c r="C5" s="122" t="s">
        <v>9</v>
      </c>
      <c r="D5" s="417"/>
      <c r="E5" s="122" t="s">
        <v>10</v>
      </c>
      <c r="F5" s="122" t="s">
        <v>11</v>
      </c>
      <c r="G5" s="122" t="s">
        <v>12</v>
      </c>
      <c r="H5" s="417"/>
    </row>
    <row r="6" spans="1:15">
      <c r="A6" s="123"/>
      <c r="B6" s="124"/>
      <c r="C6" s="124"/>
      <c r="D6" s="124"/>
      <c r="E6" s="124"/>
      <c r="F6" s="124"/>
      <c r="G6" s="124"/>
      <c r="H6" s="124"/>
    </row>
    <row r="7" spans="1:15">
      <c r="A7" s="125">
        <v>1</v>
      </c>
      <c r="B7" s="126">
        <v>2</v>
      </c>
      <c r="C7" s="125">
        <v>3</v>
      </c>
      <c r="D7" s="125">
        <v>4</v>
      </c>
      <c r="E7" s="125">
        <v>5</v>
      </c>
      <c r="F7" s="125">
        <v>6</v>
      </c>
      <c r="G7" s="125">
        <v>7</v>
      </c>
      <c r="H7" s="125">
        <v>8</v>
      </c>
    </row>
    <row r="8" spans="1:15" ht="30">
      <c r="A8" s="127"/>
      <c r="B8" s="128" t="s">
        <v>376</v>
      </c>
      <c r="C8" s="129"/>
      <c r="D8" s="130"/>
      <c r="E8" s="130"/>
      <c r="F8" s="130"/>
      <c r="G8" s="130"/>
      <c r="H8" s="130"/>
    </row>
    <row r="9" spans="1:15" ht="60">
      <c r="A9" s="127" t="s">
        <v>377</v>
      </c>
      <c r="B9" s="133" t="s">
        <v>14</v>
      </c>
      <c r="C9" s="129"/>
      <c r="D9" s="172" t="s">
        <v>378</v>
      </c>
      <c r="E9" s="172"/>
      <c r="F9" s="172"/>
      <c r="G9" s="172"/>
      <c r="H9" s="173">
        <v>466.1</v>
      </c>
    </row>
    <row r="10" spans="1:15">
      <c r="A10" s="127"/>
      <c r="B10" s="131" t="s">
        <v>16</v>
      </c>
      <c r="C10" s="129"/>
      <c r="D10" s="130"/>
      <c r="E10" s="130"/>
      <c r="F10" s="130"/>
      <c r="G10" s="130"/>
      <c r="H10" s="132"/>
    </row>
    <row r="11" spans="1:15">
      <c r="A11" s="127"/>
      <c r="B11" s="133" t="s">
        <v>75</v>
      </c>
      <c r="C11" s="129"/>
      <c r="D11" s="130"/>
      <c r="E11" s="130"/>
      <c r="F11" s="130"/>
      <c r="G11" s="130"/>
      <c r="H11" s="132"/>
    </row>
    <row r="12" spans="1:15">
      <c r="A12" s="418" t="s">
        <v>379</v>
      </c>
      <c r="B12" s="134" t="s">
        <v>76</v>
      </c>
      <c r="C12" s="421"/>
      <c r="D12" s="423" t="s">
        <v>32</v>
      </c>
      <c r="E12" s="130"/>
      <c r="F12" s="130"/>
      <c r="G12" s="130"/>
      <c r="H12" s="132"/>
    </row>
    <row r="13" spans="1:15" ht="30">
      <c r="A13" s="419"/>
      <c r="B13" s="135" t="s">
        <v>17</v>
      </c>
      <c r="C13" s="421"/>
      <c r="D13" s="423"/>
      <c r="E13" s="130"/>
      <c r="F13" s="130"/>
      <c r="G13" s="130"/>
      <c r="H13" s="136"/>
    </row>
    <row r="14" spans="1:15">
      <c r="A14" s="419"/>
      <c r="B14" s="135" t="s">
        <v>380</v>
      </c>
      <c r="C14" s="421"/>
      <c r="D14" s="423"/>
      <c r="E14" s="130"/>
      <c r="F14" s="130"/>
      <c r="G14" s="137"/>
      <c r="H14" s="136"/>
    </row>
    <row r="15" spans="1:15">
      <c r="A15" s="419"/>
      <c r="B15" s="138" t="s">
        <v>381</v>
      </c>
      <c r="C15" s="421"/>
      <c r="D15" s="423"/>
      <c r="E15" s="130"/>
      <c r="F15" s="130"/>
      <c r="G15" s="137"/>
      <c r="H15" s="139">
        <v>48.51</v>
      </c>
    </row>
    <row r="16" spans="1:15">
      <c r="A16" s="419"/>
      <c r="B16" s="138" t="s">
        <v>382</v>
      </c>
      <c r="C16" s="421"/>
      <c r="D16" s="423"/>
      <c r="E16" s="130"/>
      <c r="F16" s="130"/>
      <c r="G16" s="137"/>
      <c r="H16" s="139">
        <v>8.68</v>
      </c>
    </row>
    <row r="17" spans="1:8">
      <c r="A17" s="419"/>
      <c r="B17" s="138" t="s">
        <v>177</v>
      </c>
      <c r="C17" s="421"/>
      <c r="D17" s="423"/>
      <c r="E17" s="130"/>
      <c r="F17" s="130"/>
      <c r="G17" s="137"/>
      <c r="H17" s="139">
        <v>1.76</v>
      </c>
    </row>
    <row r="18" spans="1:8">
      <c r="A18" s="419"/>
      <c r="B18" s="135" t="s">
        <v>383</v>
      </c>
      <c r="C18" s="421"/>
      <c r="D18" s="423"/>
      <c r="E18" s="130"/>
      <c r="F18" s="130"/>
      <c r="G18" s="137"/>
      <c r="H18" s="140"/>
    </row>
    <row r="19" spans="1:8">
      <c r="A19" s="419"/>
      <c r="B19" s="138" t="s">
        <v>381</v>
      </c>
      <c r="C19" s="421"/>
      <c r="D19" s="423"/>
      <c r="E19" s="130"/>
      <c r="F19" s="130"/>
      <c r="G19" s="137"/>
      <c r="H19" s="139">
        <v>48.51</v>
      </c>
    </row>
    <row r="20" spans="1:8">
      <c r="A20" s="419"/>
      <c r="B20" s="138" t="s">
        <v>382</v>
      </c>
      <c r="C20" s="421"/>
      <c r="D20" s="423"/>
      <c r="E20" s="130"/>
      <c r="F20" s="130"/>
      <c r="G20" s="137"/>
      <c r="H20" s="139">
        <v>8.68</v>
      </c>
    </row>
    <row r="21" spans="1:8">
      <c r="A21" s="419"/>
      <c r="B21" s="138" t="s">
        <v>177</v>
      </c>
      <c r="C21" s="421"/>
      <c r="D21" s="423"/>
      <c r="E21" s="130"/>
      <c r="F21" s="130"/>
      <c r="G21" s="137"/>
      <c r="H21" s="139">
        <v>1.76</v>
      </c>
    </row>
    <row r="22" spans="1:8" ht="30">
      <c r="A22" s="419"/>
      <c r="B22" s="135" t="s">
        <v>22</v>
      </c>
      <c r="C22" s="421"/>
      <c r="D22" s="423"/>
      <c r="E22" s="130"/>
      <c r="F22" s="130"/>
      <c r="G22" s="137"/>
      <c r="H22" s="136" t="s">
        <v>384</v>
      </c>
    </row>
    <row r="23" spans="1:8" ht="30">
      <c r="A23" s="419"/>
      <c r="B23" s="135" t="s">
        <v>23</v>
      </c>
      <c r="C23" s="421"/>
      <c r="D23" s="423"/>
      <c r="E23" s="130"/>
      <c r="F23" s="130"/>
      <c r="G23" s="137"/>
      <c r="H23" s="141"/>
    </row>
    <row r="24" spans="1:8">
      <c r="A24" s="419"/>
      <c r="B24" s="135" t="s">
        <v>380</v>
      </c>
      <c r="C24" s="421"/>
      <c r="D24" s="423"/>
      <c r="E24" s="130"/>
      <c r="F24" s="130"/>
      <c r="G24" s="137"/>
      <c r="H24" s="141"/>
    </row>
    <row r="25" spans="1:8">
      <c r="A25" s="419"/>
      <c r="B25" s="138" t="s">
        <v>381</v>
      </c>
      <c r="C25" s="421"/>
      <c r="D25" s="423"/>
      <c r="E25" s="130"/>
      <c r="F25" s="130"/>
      <c r="G25" s="137"/>
      <c r="H25" s="139">
        <v>36.07</v>
      </c>
    </row>
    <row r="26" spans="1:8">
      <c r="A26" s="419"/>
      <c r="B26" s="138" t="s">
        <v>382</v>
      </c>
      <c r="C26" s="421"/>
      <c r="D26" s="423"/>
      <c r="E26" s="130"/>
      <c r="F26" s="130"/>
      <c r="G26" s="137"/>
      <c r="H26" s="139">
        <v>6.46</v>
      </c>
    </row>
    <row r="27" spans="1:8">
      <c r="A27" s="419"/>
      <c r="B27" s="138" t="s">
        <v>177</v>
      </c>
      <c r="C27" s="421"/>
      <c r="D27" s="423"/>
      <c r="E27" s="130"/>
      <c r="F27" s="130"/>
      <c r="G27" s="130"/>
      <c r="H27" s="139">
        <v>1.31</v>
      </c>
    </row>
    <row r="28" spans="1:8">
      <c r="A28" s="419"/>
      <c r="B28" s="135" t="s">
        <v>383</v>
      </c>
      <c r="C28" s="421"/>
      <c r="D28" s="423"/>
      <c r="E28" s="130"/>
      <c r="F28" s="130"/>
      <c r="G28" s="130"/>
      <c r="H28" s="140"/>
    </row>
    <row r="29" spans="1:8">
      <c r="A29" s="419"/>
      <c r="B29" s="138" t="s">
        <v>381</v>
      </c>
      <c r="C29" s="421"/>
      <c r="D29" s="423"/>
      <c r="E29" s="130"/>
      <c r="F29" s="130"/>
      <c r="G29" s="130"/>
      <c r="H29" s="139">
        <v>36.07</v>
      </c>
    </row>
    <row r="30" spans="1:8">
      <c r="A30" s="419"/>
      <c r="B30" s="138" t="s">
        <v>382</v>
      </c>
      <c r="C30" s="421"/>
      <c r="D30" s="423"/>
      <c r="E30" s="130"/>
      <c r="F30" s="130"/>
      <c r="G30" s="130"/>
      <c r="H30" s="139">
        <v>6.46</v>
      </c>
    </row>
    <row r="31" spans="1:8">
      <c r="A31" s="419"/>
      <c r="B31" s="138" t="s">
        <v>177</v>
      </c>
      <c r="C31" s="421"/>
      <c r="D31" s="423"/>
      <c r="E31" s="130"/>
      <c r="F31" s="130"/>
      <c r="G31" s="130"/>
      <c r="H31" s="139">
        <v>1.31</v>
      </c>
    </row>
    <row r="32" spans="1:8" ht="60">
      <c r="A32" s="419"/>
      <c r="B32" s="142" t="s">
        <v>77</v>
      </c>
      <c r="C32" s="421"/>
      <c r="D32" s="423"/>
      <c r="E32" s="130"/>
      <c r="F32" s="130"/>
      <c r="G32" s="130"/>
      <c r="H32" s="136"/>
    </row>
    <row r="33" spans="1:8">
      <c r="A33" s="419"/>
      <c r="B33" s="135" t="s">
        <v>380</v>
      </c>
      <c r="C33" s="421"/>
      <c r="D33" s="423"/>
      <c r="E33" s="130"/>
      <c r="F33" s="130"/>
      <c r="G33" s="137"/>
      <c r="H33" s="136"/>
    </row>
    <row r="34" spans="1:8">
      <c r="A34" s="419"/>
      <c r="B34" s="138" t="s">
        <v>381</v>
      </c>
      <c r="C34" s="421"/>
      <c r="D34" s="423"/>
      <c r="E34" s="130"/>
      <c r="F34" s="130"/>
      <c r="G34" s="137"/>
      <c r="H34" s="143">
        <v>12.3</v>
      </c>
    </row>
    <row r="35" spans="1:8">
      <c r="A35" s="419"/>
      <c r="B35" s="138" t="s">
        <v>382</v>
      </c>
      <c r="C35" s="421"/>
      <c r="D35" s="423"/>
      <c r="E35" s="130"/>
      <c r="F35" s="130"/>
      <c r="G35" s="137"/>
      <c r="H35" s="143">
        <v>2.2000000000000002</v>
      </c>
    </row>
    <row r="36" spans="1:8">
      <c r="A36" s="419"/>
      <c r="B36" s="138" t="s">
        <v>177</v>
      </c>
      <c r="C36" s="421"/>
      <c r="D36" s="423"/>
      <c r="E36" s="130"/>
      <c r="F36" s="130"/>
      <c r="G36" s="137"/>
      <c r="H36" s="139">
        <v>0.45</v>
      </c>
    </row>
    <row r="37" spans="1:8">
      <c r="A37" s="419"/>
      <c r="B37" s="135" t="s">
        <v>383</v>
      </c>
      <c r="C37" s="421"/>
      <c r="D37" s="423"/>
      <c r="E37" s="130"/>
      <c r="F37" s="130"/>
      <c r="G37" s="137"/>
      <c r="H37" s="139"/>
    </row>
    <row r="38" spans="1:8">
      <c r="A38" s="419"/>
      <c r="B38" s="138" t="s">
        <v>381</v>
      </c>
      <c r="C38" s="421"/>
      <c r="D38" s="423"/>
      <c r="E38" s="130"/>
      <c r="F38" s="130"/>
      <c r="G38" s="137"/>
      <c r="H38" s="143">
        <v>12.3</v>
      </c>
    </row>
    <row r="39" spans="1:8">
      <c r="A39" s="419"/>
      <c r="B39" s="138" t="s">
        <v>382</v>
      </c>
      <c r="C39" s="421"/>
      <c r="D39" s="423"/>
      <c r="E39" s="130"/>
      <c r="F39" s="130"/>
      <c r="G39" s="137"/>
      <c r="H39" s="143">
        <v>2.2000000000000002</v>
      </c>
    </row>
    <row r="40" spans="1:8">
      <c r="A40" s="419"/>
      <c r="B40" s="138" t="s">
        <v>177</v>
      </c>
      <c r="C40" s="421"/>
      <c r="D40" s="423"/>
      <c r="E40" s="130"/>
      <c r="F40" s="130"/>
      <c r="G40" s="137"/>
      <c r="H40" s="139">
        <v>0.45</v>
      </c>
    </row>
    <row r="41" spans="1:8" ht="30">
      <c r="A41" s="419"/>
      <c r="B41" s="135" t="s">
        <v>24</v>
      </c>
      <c r="C41" s="421"/>
      <c r="D41" s="423"/>
      <c r="E41" s="130"/>
      <c r="F41" s="130"/>
      <c r="G41" s="130"/>
      <c r="H41" s="132"/>
    </row>
    <row r="42" spans="1:8">
      <c r="A42" s="419"/>
      <c r="B42" s="135" t="s">
        <v>380</v>
      </c>
      <c r="C42" s="421"/>
      <c r="D42" s="423"/>
      <c r="E42" s="130"/>
      <c r="F42" s="130"/>
      <c r="G42" s="130"/>
      <c r="H42" s="144"/>
    </row>
    <row r="43" spans="1:8">
      <c r="A43" s="419"/>
      <c r="B43" s="138" t="s">
        <v>381</v>
      </c>
      <c r="C43" s="421"/>
      <c r="D43" s="423"/>
      <c r="E43" s="130"/>
      <c r="F43" s="130"/>
      <c r="G43" s="130"/>
      <c r="H43" s="139">
        <v>146.21</v>
      </c>
    </row>
    <row r="44" spans="1:8">
      <c r="A44" s="419"/>
      <c r="B44" s="138" t="s">
        <v>382</v>
      </c>
      <c r="C44" s="421"/>
      <c r="D44" s="423"/>
      <c r="E44" s="130"/>
      <c r="F44" s="130"/>
      <c r="G44" s="130"/>
      <c r="H44" s="139">
        <v>26.18</v>
      </c>
    </row>
    <row r="45" spans="1:8">
      <c r="A45" s="419"/>
      <c r="B45" s="138" t="s">
        <v>177</v>
      </c>
      <c r="C45" s="421"/>
      <c r="D45" s="423"/>
      <c r="E45" s="130"/>
      <c r="F45" s="130"/>
      <c r="G45" s="130"/>
      <c r="H45" s="139">
        <v>5.31</v>
      </c>
    </row>
    <row r="46" spans="1:8">
      <c r="A46" s="419"/>
      <c r="B46" s="135" t="s">
        <v>383</v>
      </c>
      <c r="C46" s="421"/>
      <c r="D46" s="423"/>
      <c r="E46" s="130"/>
      <c r="F46" s="130"/>
      <c r="G46" s="130"/>
      <c r="H46" s="145"/>
    </row>
    <row r="47" spans="1:8">
      <c r="A47" s="419"/>
      <c r="B47" s="138" t="s">
        <v>381</v>
      </c>
      <c r="C47" s="421"/>
      <c r="D47" s="423"/>
      <c r="E47" s="130"/>
      <c r="F47" s="130"/>
      <c r="G47" s="130"/>
      <c r="H47" s="139">
        <v>146.21</v>
      </c>
    </row>
    <row r="48" spans="1:8">
      <c r="A48" s="419"/>
      <c r="B48" s="138" t="s">
        <v>382</v>
      </c>
      <c r="C48" s="421"/>
      <c r="D48" s="423"/>
      <c r="E48" s="130"/>
      <c r="F48" s="130"/>
      <c r="G48" s="130"/>
      <c r="H48" s="139">
        <v>26.18</v>
      </c>
    </row>
    <row r="49" spans="1:8">
      <c r="A49" s="419"/>
      <c r="B49" s="138" t="s">
        <v>177</v>
      </c>
      <c r="C49" s="421"/>
      <c r="D49" s="423"/>
      <c r="E49" s="130"/>
      <c r="F49" s="130"/>
      <c r="G49" s="130"/>
      <c r="H49" s="139">
        <v>5.31</v>
      </c>
    </row>
    <row r="50" spans="1:8" ht="30">
      <c r="A50" s="419"/>
      <c r="B50" s="135" t="s">
        <v>25</v>
      </c>
      <c r="C50" s="421"/>
      <c r="D50" s="423"/>
      <c r="E50" s="130"/>
      <c r="F50" s="130"/>
      <c r="G50" s="130"/>
      <c r="H50" s="146"/>
    </row>
    <row r="51" spans="1:8">
      <c r="A51" s="419"/>
      <c r="B51" s="147" t="s">
        <v>26</v>
      </c>
      <c r="C51" s="421"/>
      <c r="D51" s="423"/>
      <c r="E51" s="130"/>
      <c r="F51" s="130"/>
      <c r="G51" s="130"/>
      <c r="H51" s="148"/>
    </row>
    <row r="52" spans="1:8">
      <c r="A52" s="419"/>
      <c r="B52" s="149" t="s">
        <v>385</v>
      </c>
      <c r="C52" s="422"/>
      <c r="D52" s="423"/>
      <c r="E52" s="130"/>
      <c r="F52" s="130"/>
      <c r="G52" s="137"/>
      <c r="H52" s="150">
        <v>20044.45</v>
      </c>
    </row>
    <row r="53" spans="1:8">
      <c r="A53" s="419"/>
      <c r="B53" s="149" t="s">
        <v>386</v>
      </c>
      <c r="C53" s="422"/>
      <c r="D53" s="423"/>
      <c r="E53" s="130"/>
      <c r="F53" s="130"/>
      <c r="G53" s="137"/>
      <c r="H53" s="150">
        <v>4990.5</v>
      </c>
    </row>
    <row r="54" spans="1:8">
      <c r="A54" s="419"/>
      <c r="B54" s="151" t="s">
        <v>27</v>
      </c>
      <c r="C54" s="421"/>
      <c r="D54" s="423"/>
      <c r="E54" s="130"/>
      <c r="F54" s="130"/>
      <c r="G54" s="130"/>
      <c r="H54" s="152" t="s">
        <v>384</v>
      </c>
    </row>
    <row r="55" spans="1:8">
      <c r="A55" s="419"/>
      <c r="B55" s="153" t="s">
        <v>28</v>
      </c>
      <c r="C55" s="421"/>
      <c r="D55" s="423"/>
      <c r="E55" s="130"/>
      <c r="F55" s="130"/>
      <c r="G55" s="130"/>
      <c r="H55" s="132" t="s">
        <v>384</v>
      </c>
    </row>
    <row r="56" spans="1:8">
      <c r="A56" s="419"/>
      <c r="B56" s="153" t="s">
        <v>29</v>
      </c>
      <c r="C56" s="421"/>
      <c r="D56" s="423"/>
      <c r="E56" s="130"/>
      <c r="F56" s="130"/>
      <c r="G56" s="130"/>
      <c r="H56" s="132" t="s">
        <v>384</v>
      </c>
    </row>
    <row r="57" spans="1:8" ht="45">
      <c r="A57" s="420"/>
      <c r="B57" s="153" t="s">
        <v>30</v>
      </c>
      <c r="C57" s="421"/>
      <c r="D57" s="423"/>
      <c r="E57" s="130"/>
      <c r="F57" s="130"/>
      <c r="G57" s="130"/>
      <c r="H57" s="132" t="s">
        <v>384</v>
      </c>
    </row>
    <row r="58" spans="1:8">
      <c r="A58" s="424" t="s">
        <v>379</v>
      </c>
      <c r="B58" s="425" t="s">
        <v>35</v>
      </c>
      <c r="C58" s="414"/>
      <c r="D58" s="414"/>
      <c r="E58" s="414"/>
      <c r="F58" s="414"/>
      <c r="G58" s="414"/>
      <c r="H58" s="414"/>
    </row>
    <row r="59" spans="1:8" ht="75">
      <c r="A59" s="424"/>
      <c r="B59" s="134" t="s">
        <v>36</v>
      </c>
      <c r="C59" s="426"/>
      <c r="D59" s="411" t="s">
        <v>32</v>
      </c>
      <c r="E59" s="414"/>
      <c r="F59" s="414"/>
      <c r="G59" s="414"/>
      <c r="H59" s="154"/>
    </row>
    <row r="60" spans="1:8">
      <c r="A60" s="424"/>
      <c r="B60" s="134" t="s">
        <v>69</v>
      </c>
      <c r="C60" s="426"/>
      <c r="D60" s="412"/>
      <c r="E60" s="154"/>
      <c r="F60" s="154"/>
      <c r="G60" s="154"/>
      <c r="H60" s="155"/>
    </row>
    <row r="61" spans="1:8">
      <c r="A61" s="424"/>
      <c r="B61" s="135" t="s">
        <v>380</v>
      </c>
      <c r="C61" s="426"/>
      <c r="D61" s="412"/>
      <c r="E61" s="154"/>
      <c r="F61" s="154"/>
      <c r="G61" s="154"/>
      <c r="H61" s="155"/>
    </row>
    <row r="62" spans="1:8">
      <c r="A62" s="424"/>
      <c r="B62" s="131" t="s">
        <v>381</v>
      </c>
      <c r="C62" s="426"/>
      <c r="D62" s="412"/>
      <c r="E62" s="154"/>
      <c r="F62" s="154"/>
      <c r="G62" s="154"/>
      <c r="H62" s="150">
        <v>243.09</v>
      </c>
    </row>
    <row r="63" spans="1:8">
      <c r="A63" s="424"/>
      <c r="B63" s="131" t="s">
        <v>382</v>
      </c>
      <c r="C63" s="426"/>
      <c r="D63" s="412"/>
      <c r="E63" s="155"/>
      <c r="F63" s="155"/>
      <c r="G63" s="155"/>
      <c r="H63" s="150">
        <v>43.519999999999996</v>
      </c>
    </row>
    <row r="64" spans="1:8">
      <c r="A64" s="424"/>
      <c r="B64" s="131" t="s">
        <v>177</v>
      </c>
      <c r="C64" s="426"/>
      <c r="D64" s="412"/>
      <c r="E64" s="155"/>
      <c r="F64" s="155"/>
      <c r="G64" s="155"/>
      <c r="H64" s="150">
        <v>8.83</v>
      </c>
    </row>
    <row r="65" spans="1:8">
      <c r="A65" s="424"/>
      <c r="B65" s="135" t="s">
        <v>383</v>
      </c>
      <c r="C65" s="426"/>
      <c r="D65" s="412"/>
      <c r="E65" s="155"/>
      <c r="F65" s="155"/>
      <c r="G65" s="155"/>
      <c r="H65" s="148"/>
    </row>
    <row r="66" spans="1:8">
      <c r="A66" s="424"/>
      <c r="B66" s="138" t="s">
        <v>381</v>
      </c>
      <c r="C66" s="426"/>
      <c r="D66" s="412"/>
      <c r="E66" s="155"/>
      <c r="F66" s="155"/>
      <c r="G66" s="155"/>
      <c r="H66" s="148">
        <v>243.09</v>
      </c>
    </row>
    <row r="67" spans="1:8">
      <c r="A67" s="424"/>
      <c r="B67" s="138" t="s">
        <v>382</v>
      </c>
      <c r="C67" s="426"/>
      <c r="D67" s="412"/>
      <c r="E67" s="155"/>
      <c r="F67" s="155"/>
      <c r="G67" s="155"/>
      <c r="H67" s="148">
        <v>43.52</v>
      </c>
    </row>
    <row r="68" spans="1:8">
      <c r="A68" s="424"/>
      <c r="B68" s="138" t="s">
        <v>177</v>
      </c>
      <c r="C68" s="426"/>
      <c r="D68" s="412"/>
      <c r="E68" s="155"/>
      <c r="F68" s="155"/>
      <c r="G68" s="155"/>
      <c r="H68" s="148">
        <v>8.83</v>
      </c>
    </row>
    <row r="69" spans="1:8" ht="30">
      <c r="A69" s="424"/>
      <c r="B69" s="135" t="s">
        <v>17</v>
      </c>
      <c r="C69" s="426"/>
      <c r="D69" s="412"/>
      <c r="E69" s="130"/>
      <c r="F69" s="130"/>
      <c r="G69" s="130"/>
      <c r="H69" s="136"/>
    </row>
    <row r="70" spans="1:8">
      <c r="A70" s="424"/>
      <c r="B70" s="135" t="s">
        <v>380</v>
      </c>
      <c r="C70" s="426"/>
      <c r="D70" s="412"/>
      <c r="E70" s="130"/>
      <c r="F70" s="130"/>
      <c r="G70" s="137"/>
      <c r="H70" s="136"/>
    </row>
    <row r="71" spans="1:8">
      <c r="A71" s="424"/>
      <c r="B71" s="131" t="s">
        <v>381</v>
      </c>
      <c r="C71" s="426"/>
      <c r="D71" s="412"/>
      <c r="E71" s="130"/>
      <c r="F71" s="130"/>
      <c r="G71" s="137"/>
      <c r="H71" s="139">
        <v>48.51</v>
      </c>
    </row>
    <row r="72" spans="1:8">
      <c r="A72" s="424"/>
      <c r="B72" s="131" t="s">
        <v>382</v>
      </c>
      <c r="C72" s="426"/>
      <c r="D72" s="412"/>
      <c r="E72" s="130"/>
      <c r="F72" s="130"/>
      <c r="G72" s="137"/>
      <c r="H72" s="139">
        <v>8.68</v>
      </c>
    </row>
    <row r="73" spans="1:8">
      <c r="A73" s="424"/>
      <c r="B73" s="131" t="s">
        <v>177</v>
      </c>
      <c r="C73" s="426"/>
      <c r="D73" s="412"/>
      <c r="E73" s="130"/>
      <c r="F73" s="130"/>
      <c r="G73" s="137"/>
      <c r="H73" s="139">
        <v>1.76</v>
      </c>
    </row>
    <row r="74" spans="1:8">
      <c r="A74" s="424"/>
      <c r="B74" s="135" t="s">
        <v>383</v>
      </c>
      <c r="C74" s="426"/>
      <c r="D74" s="412"/>
      <c r="E74" s="130"/>
      <c r="F74" s="130"/>
      <c r="G74" s="137"/>
      <c r="H74" s="156"/>
    </row>
    <row r="75" spans="1:8">
      <c r="A75" s="424"/>
      <c r="B75" s="138" t="s">
        <v>381</v>
      </c>
      <c r="C75" s="426"/>
      <c r="D75" s="412"/>
      <c r="E75" s="130"/>
      <c r="F75" s="130"/>
      <c r="G75" s="137"/>
      <c r="H75" s="139">
        <v>48.51</v>
      </c>
    </row>
    <row r="76" spans="1:8">
      <c r="A76" s="424"/>
      <c r="B76" s="138" t="s">
        <v>382</v>
      </c>
      <c r="C76" s="426"/>
      <c r="D76" s="412"/>
      <c r="E76" s="130"/>
      <c r="F76" s="130"/>
      <c r="G76" s="137"/>
      <c r="H76" s="139">
        <v>8.68</v>
      </c>
    </row>
    <row r="77" spans="1:8">
      <c r="A77" s="424"/>
      <c r="B77" s="138" t="s">
        <v>177</v>
      </c>
      <c r="C77" s="426"/>
      <c r="D77" s="412"/>
      <c r="E77" s="130"/>
      <c r="F77" s="130"/>
      <c r="G77" s="137"/>
      <c r="H77" s="139">
        <v>1.76</v>
      </c>
    </row>
    <row r="78" spans="1:8" ht="30">
      <c r="A78" s="424"/>
      <c r="B78" s="135" t="s">
        <v>22</v>
      </c>
      <c r="C78" s="426"/>
      <c r="D78" s="412"/>
      <c r="E78" s="130"/>
      <c r="F78" s="130"/>
      <c r="G78" s="130"/>
      <c r="H78" s="144" t="s">
        <v>384</v>
      </c>
    </row>
    <row r="79" spans="1:8" ht="30">
      <c r="A79" s="424"/>
      <c r="B79" s="135" t="s">
        <v>23</v>
      </c>
      <c r="C79" s="426"/>
      <c r="D79" s="412"/>
      <c r="E79" s="130"/>
      <c r="F79" s="130"/>
      <c r="G79" s="137"/>
      <c r="H79" s="141"/>
    </row>
    <row r="80" spans="1:8">
      <c r="A80" s="424"/>
      <c r="B80" s="135" t="s">
        <v>380</v>
      </c>
      <c r="C80" s="426"/>
      <c r="D80" s="412"/>
      <c r="E80" s="130"/>
      <c r="F80" s="130"/>
      <c r="G80" s="137"/>
      <c r="H80" s="139"/>
    </row>
    <row r="81" spans="1:8">
      <c r="A81" s="424"/>
      <c r="B81" s="131" t="s">
        <v>381</v>
      </c>
      <c r="C81" s="426"/>
      <c r="D81" s="412"/>
      <c r="E81" s="130"/>
      <c r="F81" s="130"/>
      <c r="G81" s="137"/>
      <c r="H81" s="139">
        <v>36.07</v>
      </c>
    </row>
    <row r="82" spans="1:8">
      <c r="A82" s="424"/>
      <c r="B82" s="131" t="s">
        <v>382</v>
      </c>
      <c r="C82" s="426"/>
      <c r="D82" s="412"/>
      <c r="E82" s="130"/>
      <c r="F82" s="130"/>
      <c r="G82" s="137"/>
      <c r="H82" s="139">
        <v>6.46</v>
      </c>
    </row>
    <row r="83" spans="1:8">
      <c r="A83" s="424"/>
      <c r="B83" s="131" t="s">
        <v>177</v>
      </c>
      <c r="C83" s="426"/>
      <c r="D83" s="412"/>
      <c r="E83" s="130"/>
      <c r="F83" s="130"/>
      <c r="G83" s="130"/>
      <c r="H83" s="139">
        <v>1.31</v>
      </c>
    </row>
    <row r="84" spans="1:8">
      <c r="A84" s="424"/>
      <c r="B84" s="135" t="s">
        <v>383</v>
      </c>
      <c r="C84" s="426"/>
      <c r="D84" s="412"/>
      <c r="E84" s="130"/>
      <c r="F84" s="130"/>
      <c r="G84" s="130"/>
      <c r="H84" s="141"/>
    </row>
    <row r="85" spans="1:8">
      <c r="A85" s="424"/>
      <c r="B85" s="138" t="s">
        <v>381</v>
      </c>
      <c r="C85" s="426"/>
      <c r="D85" s="412"/>
      <c r="E85" s="130"/>
      <c r="F85" s="130"/>
      <c r="G85" s="130"/>
      <c r="H85" s="139">
        <v>36.07</v>
      </c>
    </row>
    <row r="86" spans="1:8">
      <c r="A86" s="424"/>
      <c r="B86" s="138" t="s">
        <v>382</v>
      </c>
      <c r="C86" s="426"/>
      <c r="D86" s="412"/>
      <c r="E86" s="130"/>
      <c r="F86" s="130"/>
      <c r="G86" s="130"/>
      <c r="H86" s="139">
        <v>6.46</v>
      </c>
    </row>
    <row r="87" spans="1:8">
      <c r="A87" s="424"/>
      <c r="B87" s="138" t="s">
        <v>177</v>
      </c>
      <c r="C87" s="426"/>
      <c r="D87" s="412"/>
      <c r="E87" s="130"/>
      <c r="F87" s="130"/>
      <c r="G87" s="130"/>
      <c r="H87" s="139">
        <v>1.31</v>
      </c>
    </row>
    <row r="88" spans="1:8" ht="30">
      <c r="A88" s="424"/>
      <c r="B88" s="135" t="s">
        <v>33</v>
      </c>
      <c r="C88" s="426"/>
      <c r="D88" s="412"/>
      <c r="E88" s="130"/>
      <c r="F88" s="130"/>
      <c r="G88" s="130"/>
      <c r="H88" s="136" t="s">
        <v>384</v>
      </c>
    </row>
    <row r="89" spans="1:8">
      <c r="A89" s="424"/>
      <c r="B89" s="135" t="s">
        <v>380</v>
      </c>
      <c r="C89" s="426"/>
      <c r="D89" s="412"/>
      <c r="E89" s="130"/>
      <c r="F89" s="130"/>
      <c r="G89" s="137"/>
      <c r="H89" s="136"/>
    </row>
    <row r="90" spans="1:8">
      <c r="A90" s="424"/>
      <c r="B90" s="131" t="s">
        <v>381</v>
      </c>
      <c r="C90" s="426"/>
      <c r="D90" s="412"/>
      <c r="E90" s="130"/>
      <c r="F90" s="130"/>
      <c r="G90" s="137"/>
      <c r="H90" s="143">
        <v>12.3</v>
      </c>
    </row>
    <row r="91" spans="1:8">
      <c r="A91" s="424"/>
      <c r="B91" s="131" t="s">
        <v>382</v>
      </c>
      <c r="C91" s="426"/>
      <c r="D91" s="412"/>
      <c r="E91" s="130"/>
      <c r="F91" s="130"/>
      <c r="G91" s="137"/>
      <c r="H91" s="143">
        <v>2.2000000000000002</v>
      </c>
    </row>
    <row r="92" spans="1:8">
      <c r="A92" s="424"/>
      <c r="B92" s="131" t="s">
        <v>177</v>
      </c>
      <c r="C92" s="426"/>
      <c r="D92" s="412"/>
      <c r="E92" s="130"/>
      <c r="F92" s="130"/>
      <c r="G92" s="137"/>
      <c r="H92" s="139">
        <v>0.45</v>
      </c>
    </row>
    <row r="93" spans="1:8">
      <c r="A93" s="424"/>
      <c r="B93" s="135" t="s">
        <v>383</v>
      </c>
      <c r="C93" s="426"/>
      <c r="D93" s="412"/>
      <c r="E93" s="130"/>
      <c r="F93" s="130"/>
      <c r="G93" s="137"/>
      <c r="H93" s="156"/>
    </row>
    <row r="94" spans="1:8">
      <c r="A94" s="424"/>
      <c r="B94" s="138" t="s">
        <v>381</v>
      </c>
      <c r="C94" s="426"/>
      <c r="D94" s="412"/>
      <c r="E94" s="130"/>
      <c r="F94" s="130"/>
      <c r="G94" s="137"/>
      <c r="H94" s="143">
        <v>12.3</v>
      </c>
    </row>
    <row r="95" spans="1:8">
      <c r="A95" s="424"/>
      <c r="B95" s="138" t="s">
        <v>382</v>
      </c>
      <c r="C95" s="426"/>
      <c r="D95" s="412"/>
      <c r="E95" s="130"/>
      <c r="F95" s="130"/>
      <c r="G95" s="137"/>
      <c r="H95" s="143">
        <v>2.2000000000000002</v>
      </c>
    </row>
    <row r="96" spans="1:8">
      <c r="A96" s="424"/>
      <c r="B96" s="138" t="s">
        <v>177</v>
      </c>
      <c r="C96" s="426"/>
      <c r="D96" s="412"/>
      <c r="E96" s="130"/>
      <c r="F96" s="130"/>
      <c r="G96" s="137"/>
      <c r="H96" s="139">
        <v>0.45</v>
      </c>
    </row>
    <row r="97" spans="1:8" ht="30">
      <c r="A97" s="424"/>
      <c r="B97" s="135" t="s">
        <v>387</v>
      </c>
      <c r="C97" s="426"/>
      <c r="D97" s="412"/>
      <c r="E97" s="130"/>
      <c r="F97" s="130"/>
      <c r="G97" s="130"/>
      <c r="H97" s="144"/>
    </row>
    <row r="98" spans="1:8">
      <c r="A98" s="424"/>
      <c r="B98" s="135" t="s">
        <v>380</v>
      </c>
      <c r="C98" s="426"/>
      <c r="D98" s="412"/>
      <c r="E98" s="130"/>
      <c r="F98" s="130"/>
      <c r="G98" s="130"/>
      <c r="H98" s="132"/>
    </row>
    <row r="99" spans="1:8">
      <c r="A99" s="424"/>
      <c r="B99" s="131" t="s">
        <v>381</v>
      </c>
      <c r="C99" s="426"/>
      <c r="D99" s="412"/>
      <c r="E99" s="130"/>
      <c r="F99" s="130"/>
      <c r="G99" s="130"/>
      <c r="H99" s="139">
        <v>146.21</v>
      </c>
    </row>
    <row r="100" spans="1:8">
      <c r="A100" s="424"/>
      <c r="B100" s="131" t="s">
        <v>382</v>
      </c>
      <c r="C100" s="426"/>
      <c r="D100" s="412"/>
      <c r="E100" s="130"/>
      <c r="F100" s="130"/>
      <c r="G100" s="130"/>
      <c r="H100" s="139">
        <v>26.18</v>
      </c>
    </row>
    <row r="101" spans="1:8">
      <c r="A101" s="424"/>
      <c r="B101" s="131" t="s">
        <v>177</v>
      </c>
      <c r="C101" s="426"/>
      <c r="D101" s="412"/>
      <c r="E101" s="130"/>
      <c r="F101" s="130"/>
      <c r="G101" s="130"/>
      <c r="H101" s="139">
        <v>5.31</v>
      </c>
    </row>
    <row r="102" spans="1:8">
      <c r="A102" s="424"/>
      <c r="B102" s="135" t="s">
        <v>383</v>
      </c>
      <c r="C102" s="426"/>
      <c r="D102" s="412"/>
      <c r="E102" s="130"/>
      <c r="F102" s="130"/>
      <c r="G102" s="130"/>
      <c r="H102" s="145"/>
    </row>
    <row r="103" spans="1:8">
      <c r="A103" s="424"/>
      <c r="B103" s="138" t="s">
        <v>381</v>
      </c>
      <c r="C103" s="426"/>
      <c r="D103" s="412"/>
      <c r="E103" s="130"/>
      <c r="F103" s="130"/>
      <c r="G103" s="130"/>
      <c r="H103" s="139">
        <v>146.21</v>
      </c>
    </row>
    <row r="104" spans="1:8">
      <c r="A104" s="424"/>
      <c r="B104" s="138" t="s">
        <v>382</v>
      </c>
      <c r="C104" s="426"/>
      <c r="D104" s="412"/>
      <c r="E104" s="130"/>
      <c r="F104" s="130"/>
      <c r="G104" s="130"/>
      <c r="H104" s="139">
        <v>26.18</v>
      </c>
    </row>
    <row r="105" spans="1:8">
      <c r="A105" s="424"/>
      <c r="B105" s="138" t="s">
        <v>177</v>
      </c>
      <c r="C105" s="426"/>
      <c r="D105" s="413"/>
      <c r="E105" s="130"/>
      <c r="F105" s="130"/>
      <c r="G105" s="130"/>
      <c r="H105" s="139">
        <v>5.31</v>
      </c>
    </row>
    <row r="106" spans="1:8" ht="45">
      <c r="A106" s="424"/>
      <c r="B106" s="134" t="s">
        <v>86</v>
      </c>
      <c r="C106" s="426"/>
      <c r="D106" s="411" t="s">
        <v>42</v>
      </c>
      <c r="E106" s="414"/>
      <c r="F106" s="414"/>
      <c r="G106" s="414"/>
      <c r="H106" s="157"/>
    </row>
    <row r="107" spans="1:8">
      <c r="A107" s="424"/>
      <c r="B107" s="134" t="s">
        <v>69</v>
      </c>
      <c r="C107" s="426"/>
      <c r="D107" s="412"/>
      <c r="E107" s="154"/>
      <c r="F107" s="154"/>
      <c r="G107" s="154"/>
      <c r="H107" s="154"/>
    </row>
    <row r="108" spans="1:8" ht="30">
      <c r="A108" s="424"/>
      <c r="B108" s="158" t="s">
        <v>388</v>
      </c>
      <c r="C108" s="426"/>
      <c r="D108" s="412"/>
      <c r="E108" s="154"/>
      <c r="F108" s="154"/>
      <c r="G108" s="154"/>
      <c r="H108" s="159">
        <v>405443.64</v>
      </c>
    </row>
    <row r="109" spans="1:8" ht="30">
      <c r="A109" s="424"/>
      <c r="B109" s="158" t="s">
        <v>389</v>
      </c>
      <c r="C109" s="426"/>
      <c r="D109" s="412"/>
      <c r="E109" s="155"/>
      <c r="F109" s="155"/>
      <c r="G109" s="155"/>
      <c r="H109" s="159">
        <v>320281.81</v>
      </c>
    </row>
    <row r="110" spans="1:8" ht="30">
      <c r="A110" s="424"/>
      <c r="B110" s="158" t="s">
        <v>390</v>
      </c>
      <c r="C110" s="426"/>
      <c r="D110" s="412"/>
      <c r="E110" s="155"/>
      <c r="F110" s="155"/>
      <c r="G110" s="155"/>
      <c r="H110" s="159">
        <v>404995.26</v>
      </c>
    </row>
    <row r="111" spans="1:8" ht="30">
      <c r="A111" s="424"/>
      <c r="B111" s="158" t="s">
        <v>391</v>
      </c>
      <c r="C111" s="426"/>
      <c r="D111" s="412"/>
      <c r="E111" s="155"/>
      <c r="F111" s="155"/>
      <c r="G111" s="155"/>
      <c r="H111" s="160">
        <v>404509.18</v>
      </c>
    </row>
    <row r="112" spans="1:8" ht="30">
      <c r="A112" s="424"/>
      <c r="B112" s="158" t="s">
        <v>392</v>
      </c>
      <c r="C112" s="426"/>
      <c r="D112" s="412"/>
      <c r="E112" s="155"/>
      <c r="F112" s="155"/>
      <c r="G112" s="155"/>
      <c r="H112" s="161">
        <v>279689.58</v>
      </c>
    </row>
    <row r="113" spans="1:8" ht="30">
      <c r="A113" s="424"/>
      <c r="B113" s="158" t="s">
        <v>393</v>
      </c>
      <c r="C113" s="426"/>
      <c r="D113" s="412"/>
      <c r="E113" s="155"/>
      <c r="F113" s="155"/>
      <c r="G113" s="155"/>
      <c r="H113" s="161">
        <v>215847.67</v>
      </c>
    </row>
    <row r="114" spans="1:8" ht="30">
      <c r="A114" s="424"/>
      <c r="B114" s="158" t="s">
        <v>394</v>
      </c>
      <c r="C114" s="426"/>
      <c r="D114" s="412"/>
      <c r="E114" s="155"/>
      <c r="F114" s="155"/>
      <c r="G114" s="155"/>
      <c r="H114" s="161">
        <v>226209.53</v>
      </c>
    </row>
    <row r="115" spans="1:8" ht="30">
      <c r="A115" s="424"/>
      <c r="B115" s="158" t="s">
        <v>395</v>
      </c>
      <c r="C115" s="426"/>
      <c r="D115" s="412"/>
      <c r="E115" s="155"/>
      <c r="F115" s="155"/>
      <c r="G115" s="155"/>
      <c r="H115" s="161">
        <v>250446.41</v>
      </c>
    </row>
    <row r="116" spans="1:8" ht="30">
      <c r="A116" s="424"/>
      <c r="B116" s="158" t="s">
        <v>396</v>
      </c>
      <c r="C116" s="426"/>
      <c r="D116" s="412"/>
      <c r="E116" s="155"/>
      <c r="F116" s="155"/>
      <c r="G116" s="155"/>
      <c r="H116" s="161">
        <v>259170.31</v>
      </c>
    </row>
    <row r="117" spans="1:8" ht="30">
      <c r="A117" s="424"/>
      <c r="B117" s="158" t="s">
        <v>397</v>
      </c>
      <c r="C117" s="426"/>
      <c r="D117" s="412"/>
      <c r="E117" s="155"/>
      <c r="F117" s="155"/>
      <c r="G117" s="155"/>
      <c r="H117" s="161">
        <v>346879.76</v>
      </c>
    </row>
    <row r="118" spans="1:8" ht="30">
      <c r="A118" s="424"/>
      <c r="B118" s="158" t="s">
        <v>398</v>
      </c>
      <c r="C118" s="426"/>
      <c r="D118" s="412"/>
      <c r="E118" s="155"/>
      <c r="F118" s="155"/>
      <c r="G118" s="155"/>
      <c r="H118" s="161">
        <v>395998.87</v>
      </c>
    </row>
    <row r="119" spans="1:8">
      <c r="A119" s="424"/>
      <c r="B119" s="158" t="s">
        <v>399</v>
      </c>
      <c r="C119" s="426"/>
      <c r="D119" s="413"/>
      <c r="E119" s="155"/>
      <c r="F119" s="155"/>
      <c r="G119" s="155"/>
      <c r="H119" s="161">
        <v>234593.58</v>
      </c>
    </row>
    <row r="120" spans="1:8" ht="45">
      <c r="A120" s="424"/>
      <c r="B120" s="134" t="s">
        <v>87</v>
      </c>
      <c r="C120" s="426"/>
      <c r="D120" s="411" t="s">
        <v>42</v>
      </c>
      <c r="E120" s="414"/>
      <c r="F120" s="414"/>
      <c r="G120" s="414"/>
      <c r="H120" s="154"/>
    </row>
    <row r="121" spans="1:8">
      <c r="A121" s="424"/>
      <c r="B121" s="134" t="s">
        <v>69</v>
      </c>
      <c r="C121" s="426"/>
      <c r="D121" s="412"/>
      <c r="E121" s="154"/>
      <c r="F121" s="154"/>
      <c r="G121" s="154"/>
      <c r="H121" s="154"/>
    </row>
    <row r="122" spans="1:8" ht="30">
      <c r="A122" s="424"/>
      <c r="B122" s="158" t="s">
        <v>400</v>
      </c>
      <c r="C122" s="426"/>
      <c r="D122" s="412"/>
      <c r="E122" s="154"/>
      <c r="F122" s="154"/>
      <c r="G122" s="154"/>
      <c r="H122" s="161">
        <v>462922.29</v>
      </c>
    </row>
    <row r="123" spans="1:8" ht="30">
      <c r="A123" s="424"/>
      <c r="B123" s="158" t="s">
        <v>401</v>
      </c>
      <c r="C123" s="426"/>
      <c r="D123" s="412"/>
      <c r="E123" s="155"/>
      <c r="F123" s="155"/>
      <c r="G123" s="155"/>
      <c r="H123" s="161">
        <v>447826.86</v>
      </c>
    </row>
    <row r="124" spans="1:8" ht="30">
      <c r="A124" s="424"/>
      <c r="B124" s="158" t="s">
        <v>402</v>
      </c>
      <c r="C124" s="426"/>
      <c r="D124" s="412"/>
      <c r="E124" s="155"/>
      <c r="F124" s="155"/>
      <c r="G124" s="155"/>
      <c r="H124" s="161">
        <v>500549.52</v>
      </c>
    </row>
    <row r="125" spans="1:8" ht="30">
      <c r="A125" s="424"/>
      <c r="B125" s="158" t="s">
        <v>403</v>
      </c>
      <c r="C125" s="426"/>
      <c r="D125" s="412"/>
      <c r="E125" s="155"/>
      <c r="F125" s="155"/>
      <c r="G125" s="155"/>
      <c r="H125" s="161">
        <v>537273.37</v>
      </c>
    </row>
    <row r="126" spans="1:8" ht="30">
      <c r="A126" s="424"/>
      <c r="B126" s="158" t="s">
        <v>404</v>
      </c>
      <c r="C126" s="426"/>
      <c r="D126" s="412"/>
      <c r="E126" s="155"/>
      <c r="F126" s="155"/>
      <c r="G126" s="155"/>
      <c r="H126" s="161">
        <v>569310.68999999994</v>
      </c>
    </row>
    <row r="127" spans="1:8" ht="30">
      <c r="A127" s="424"/>
      <c r="B127" s="158" t="s">
        <v>405</v>
      </c>
      <c r="C127" s="426"/>
      <c r="D127" s="412"/>
      <c r="E127" s="155"/>
      <c r="F127" s="155"/>
      <c r="G127" s="155"/>
      <c r="H127" s="161">
        <v>597710.04</v>
      </c>
    </row>
    <row r="128" spans="1:8" ht="30">
      <c r="A128" s="424"/>
      <c r="B128" s="158" t="s">
        <v>406</v>
      </c>
      <c r="C128" s="426"/>
      <c r="D128" s="412"/>
      <c r="E128" s="155"/>
      <c r="F128" s="155"/>
      <c r="G128" s="155"/>
      <c r="H128" s="161">
        <v>727673.94</v>
      </c>
    </row>
    <row r="129" spans="1:8" ht="30">
      <c r="A129" s="424"/>
      <c r="B129" s="158" t="s">
        <v>407</v>
      </c>
      <c r="C129" s="426"/>
      <c r="D129" s="412"/>
      <c r="E129" s="155"/>
      <c r="F129" s="155"/>
      <c r="G129" s="155"/>
      <c r="H129" s="161">
        <v>812021.46</v>
      </c>
    </row>
    <row r="130" spans="1:8" ht="30">
      <c r="A130" s="424"/>
      <c r="B130" s="158" t="s">
        <v>408</v>
      </c>
      <c r="C130" s="426"/>
      <c r="D130" s="412"/>
      <c r="E130" s="155"/>
      <c r="F130" s="155"/>
      <c r="G130" s="155"/>
      <c r="H130" s="161">
        <v>876096.09</v>
      </c>
    </row>
    <row r="131" spans="1:8" ht="30">
      <c r="A131" s="424"/>
      <c r="B131" s="158" t="s">
        <v>409</v>
      </c>
      <c r="C131" s="426"/>
      <c r="D131" s="412"/>
      <c r="E131" s="155"/>
      <c r="F131" s="155"/>
      <c r="G131" s="155"/>
      <c r="H131" s="161">
        <v>997004.32</v>
      </c>
    </row>
    <row r="132" spans="1:8" ht="30">
      <c r="A132" s="424"/>
      <c r="B132" s="158" t="s">
        <v>410</v>
      </c>
      <c r="C132" s="426"/>
      <c r="D132" s="412"/>
      <c r="E132" s="155"/>
      <c r="F132" s="155"/>
      <c r="G132" s="155"/>
      <c r="H132" s="161">
        <v>1349246.5</v>
      </c>
    </row>
    <row r="133" spans="1:8" ht="30">
      <c r="A133" s="424"/>
      <c r="B133" s="158" t="s">
        <v>411</v>
      </c>
      <c r="C133" s="426"/>
      <c r="D133" s="412"/>
      <c r="E133" s="155"/>
      <c r="F133" s="155"/>
      <c r="G133" s="155"/>
      <c r="H133" s="161">
        <v>857000.79</v>
      </c>
    </row>
    <row r="134" spans="1:8" ht="30">
      <c r="A134" s="424"/>
      <c r="B134" s="158" t="s">
        <v>412</v>
      </c>
      <c r="C134" s="426"/>
      <c r="D134" s="412"/>
      <c r="E134" s="155"/>
      <c r="F134" s="155"/>
      <c r="G134" s="155"/>
      <c r="H134" s="161">
        <v>591750.15</v>
      </c>
    </row>
    <row r="135" spans="1:8" ht="30">
      <c r="A135" s="424"/>
      <c r="B135" s="158" t="s">
        <v>413</v>
      </c>
      <c r="C135" s="426"/>
      <c r="D135" s="412"/>
      <c r="E135" s="155"/>
      <c r="F135" s="155"/>
      <c r="G135" s="155"/>
      <c r="H135" s="161">
        <v>706442.79</v>
      </c>
    </row>
    <row r="136" spans="1:8" ht="30">
      <c r="A136" s="424"/>
      <c r="B136" s="158" t="s">
        <v>414</v>
      </c>
      <c r="C136" s="426"/>
      <c r="D136" s="412"/>
      <c r="E136" s="155"/>
      <c r="F136" s="155"/>
      <c r="G136" s="155"/>
      <c r="H136" s="161">
        <v>920513.03</v>
      </c>
    </row>
    <row r="137" spans="1:8" ht="30">
      <c r="A137" s="424"/>
      <c r="B137" s="158" t="s">
        <v>415</v>
      </c>
      <c r="C137" s="426"/>
      <c r="D137" s="412"/>
      <c r="E137" s="155"/>
      <c r="F137" s="155"/>
      <c r="G137" s="155"/>
      <c r="H137" s="161">
        <v>469943.59</v>
      </c>
    </row>
    <row r="138" spans="1:8" ht="30">
      <c r="A138" s="424"/>
      <c r="B138" s="162" t="s">
        <v>416</v>
      </c>
      <c r="C138" s="426"/>
      <c r="D138" s="412"/>
      <c r="E138" s="155"/>
      <c r="F138" s="155"/>
      <c r="G138" s="155"/>
      <c r="H138" s="161">
        <v>486447.41</v>
      </c>
    </row>
    <row r="139" spans="1:8" ht="30">
      <c r="A139" s="424"/>
      <c r="B139" s="162" t="s">
        <v>417</v>
      </c>
      <c r="C139" s="426"/>
      <c r="D139" s="412"/>
      <c r="E139" s="155"/>
      <c r="F139" s="155"/>
      <c r="G139" s="155"/>
      <c r="H139" s="161">
        <v>507570.83</v>
      </c>
    </row>
    <row r="140" spans="1:8" ht="30">
      <c r="A140" s="424"/>
      <c r="B140" s="162" t="s">
        <v>418</v>
      </c>
      <c r="C140" s="426"/>
      <c r="D140" s="412"/>
      <c r="E140" s="155"/>
      <c r="F140" s="155"/>
      <c r="G140" s="155"/>
      <c r="H140" s="161">
        <v>544294.68000000005</v>
      </c>
    </row>
    <row r="141" spans="1:8" ht="30">
      <c r="A141" s="424"/>
      <c r="B141" s="162" t="s">
        <v>419</v>
      </c>
      <c r="C141" s="426"/>
      <c r="D141" s="412"/>
      <c r="E141" s="155"/>
      <c r="F141" s="155"/>
      <c r="G141" s="155"/>
      <c r="H141" s="161">
        <v>576331.99</v>
      </c>
    </row>
    <row r="142" spans="1:8" ht="30">
      <c r="A142" s="424"/>
      <c r="B142" s="162" t="s">
        <v>420</v>
      </c>
      <c r="C142" s="426"/>
      <c r="D142" s="412"/>
      <c r="E142" s="155"/>
      <c r="F142" s="155"/>
      <c r="G142" s="155"/>
      <c r="H142" s="161">
        <v>604731.32999999996</v>
      </c>
    </row>
    <row r="143" spans="1:8" ht="30">
      <c r="A143" s="424"/>
      <c r="B143" s="162" t="s">
        <v>421</v>
      </c>
      <c r="C143" s="426"/>
      <c r="D143" s="412"/>
      <c r="E143" s="155"/>
      <c r="F143" s="155"/>
      <c r="G143" s="155"/>
      <c r="H143" s="161">
        <v>734695.24</v>
      </c>
    </row>
    <row r="144" spans="1:8" ht="30">
      <c r="A144" s="424"/>
      <c r="B144" s="162" t="s">
        <v>422</v>
      </c>
      <c r="C144" s="426"/>
      <c r="D144" s="412"/>
      <c r="E144" s="155"/>
      <c r="F144" s="155"/>
      <c r="G144" s="155"/>
      <c r="H144" s="161">
        <v>819042.77</v>
      </c>
    </row>
    <row r="145" spans="1:8" ht="30">
      <c r="A145" s="424"/>
      <c r="B145" s="162" t="s">
        <v>423</v>
      </c>
      <c r="C145" s="426"/>
      <c r="D145" s="412"/>
      <c r="E145" s="155"/>
      <c r="F145" s="155"/>
      <c r="G145" s="155"/>
      <c r="H145" s="161">
        <v>883117.39</v>
      </c>
    </row>
    <row r="146" spans="1:8" ht="30">
      <c r="A146" s="424"/>
      <c r="B146" s="162" t="s">
        <v>424</v>
      </c>
      <c r="C146" s="426"/>
      <c r="D146" s="412"/>
      <c r="E146" s="155"/>
      <c r="F146" s="155"/>
      <c r="G146" s="155"/>
      <c r="H146" s="161">
        <v>1003182.78</v>
      </c>
    </row>
    <row r="147" spans="1:8" ht="30">
      <c r="A147" s="424"/>
      <c r="B147" s="162" t="s">
        <v>425</v>
      </c>
      <c r="C147" s="426"/>
      <c r="D147" s="412"/>
      <c r="E147" s="155"/>
      <c r="F147" s="155"/>
      <c r="G147" s="155"/>
      <c r="H147" s="161">
        <v>1355425.01</v>
      </c>
    </row>
    <row r="148" spans="1:8" ht="30">
      <c r="A148" s="424"/>
      <c r="B148" s="162" t="s">
        <v>426</v>
      </c>
      <c r="C148" s="426"/>
      <c r="D148" s="412"/>
      <c r="E148" s="155"/>
      <c r="F148" s="155"/>
      <c r="G148" s="155"/>
      <c r="H148" s="161">
        <v>863097.14</v>
      </c>
    </row>
    <row r="149" spans="1:8" ht="30">
      <c r="A149" s="424"/>
      <c r="B149" s="162" t="s">
        <v>427</v>
      </c>
      <c r="C149" s="426"/>
      <c r="D149" s="412"/>
      <c r="E149" s="155"/>
      <c r="F149" s="155"/>
      <c r="G149" s="155"/>
      <c r="H149" s="161">
        <v>598772.41</v>
      </c>
    </row>
    <row r="150" spans="1:8" ht="30">
      <c r="A150" s="424"/>
      <c r="B150" s="162" t="s">
        <v>428</v>
      </c>
      <c r="C150" s="426"/>
      <c r="D150" s="412"/>
      <c r="E150" s="155"/>
      <c r="F150" s="155"/>
      <c r="G150" s="155"/>
      <c r="H150" s="161">
        <v>713551.67</v>
      </c>
    </row>
    <row r="151" spans="1:8" ht="30">
      <c r="A151" s="424"/>
      <c r="B151" s="162" t="s">
        <v>429</v>
      </c>
      <c r="C151" s="426"/>
      <c r="D151" s="412"/>
      <c r="E151" s="155"/>
      <c r="F151" s="155"/>
      <c r="G151" s="155"/>
      <c r="H151" s="161">
        <v>927441.91</v>
      </c>
    </row>
    <row r="152" spans="1:8" ht="30">
      <c r="A152" s="424"/>
      <c r="B152" s="162" t="s">
        <v>430</v>
      </c>
      <c r="C152" s="426"/>
      <c r="D152" s="412"/>
      <c r="E152" s="155"/>
      <c r="F152" s="155"/>
      <c r="G152" s="155"/>
      <c r="H152" s="161">
        <v>388637.19</v>
      </c>
    </row>
    <row r="153" spans="1:8" ht="30">
      <c r="A153" s="424"/>
      <c r="B153" s="162" t="s">
        <v>431</v>
      </c>
      <c r="C153" s="426"/>
      <c r="D153" s="412"/>
      <c r="E153" s="155"/>
      <c r="F153" s="155"/>
      <c r="G153" s="155"/>
      <c r="H153" s="161">
        <v>404272.59</v>
      </c>
    </row>
    <row r="154" spans="1:8" ht="30">
      <c r="A154" s="424"/>
      <c r="B154" s="162" t="s">
        <v>432</v>
      </c>
      <c r="C154" s="426"/>
      <c r="D154" s="412"/>
      <c r="E154" s="155"/>
      <c r="F154" s="155"/>
      <c r="G154" s="155"/>
      <c r="H154" s="161">
        <v>450529.86</v>
      </c>
    </row>
    <row r="155" spans="1:8" ht="30">
      <c r="A155" s="424"/>
      <c r="B155" s="162" t="s">
        <v>433</v>
      </c>
      <c r="C155" s="426"/>
      <c r="D155" s="412"/>
      <c r="E155" s="155"/>
      <c r="F155" s="155"/>
      <c r="G155" s="155"/>
      <c r="H155" s="161">
        <v>395659.47</v>
      </c>
    </row>
    <row r="156" spans="1:8" ht="30">
      <c r="A156" s="424"/>
      <c r="B156" s="162" t="s">
        <v>434</v>
      </c>
      <c r="C156" s="426"/>
      <c r="D156" s="412"/>
      <c r="E156" s="155"/>
      <c r="F156" s="155"/>
      <c r="G156" s="155"/>
      <c r="H156" s="161">
        <v>411293.88</v>
      </c>
    </row>
    <row r="157" spans="1:8" ht="30">
      <c r="A157" s="424"/>
      <c r="B157" s="162" t="s">
        <v>435</v>
      </c>
      <c r="C157" s="426"/>
      <c r="D157" s="413"/>
      <c r="E157" s="155"/>
      <c r="F157" s="155"/>
      <c r="G157" s="155"/>
      <c r="H157" s="161">
        <v>457551.16</v>
      </c>
    </row>
    <row r="158" spans="1:8" ht="30">
      <c r="A158" s="424"/>
      <c r="B158" s="131" t="s">
        <v>68</v>
      </c>
      <c r="C158" s="426"/>
      <c r="D158" s="411" t="s">
        <v>51</v>
      </c>
      <c r="E158" s="134"/>
      <c r="F158" s="134"/>
      <c r="G158" s="134"/>
      <c r="H158" s="154"/>
    </row>
    <row r="159" spans="1:8">
      <c r="A159" s="424"/>
      <c r="B159" s="131" t="s">
        <v>69</v>
      </c>
      <c r="C159" s="426"/>
      <c r="D159" s="412"/>
      <c r="E159" s="134"/>
      <c r="F159" s="134"/>
      <c r="G159" s="134"/>
      <c r="H159" s="154"/>
    </row>
    <row r="160" spans="1:8">
      <c r="A160" s="424"/>
      <c r="B160" s="163" t="s">
        <v>436</v>
      </c>
      <c r="C160" s="426"/>
      <c r="D160" s="412"/>
      <c r="E160" s="134"/>
      <c r="F160" s="134"/>
      <c r="G160" s="134"/>
      <c r="H160" s="161">
        <v>2537.96</v>
      </c>
    </row>
    <row r="161" spans="1:8">
      <c r="A161" s="424"/>
      <c r="B161" s="163" t="s">
        <v>437</v>
      </c>
      <c r="C161" s="426"/>
      <c r="D161" s="412"/>
      <c r="E161" s="134"/>
      <c r="F161" s="134"/>
      <c r="G161" s="134"/>
      <c r="H161" s="161">
        <v>1659.96</v>
      </c>
    </row>
    <row r="162" spans="1:8">
      <c r="A162" s="424"/>
      <c r="B162" s="163" t="s">
        <v>438</v>
      </c>
      <c r="C162" s="426"/>
      <c r="D162" s="412"/>
      <c r="E162" s="134"/>
      <c r="F162" s="134"/>
      <c r="G162" s="134"/>
      <c r="H162" s="161">
        <v>1466.3</v>
      </c>
    </row>
    <row r="163" spans="1:8">
      <c r="A163" s="424"/>
      <c r="B163" s="163" t="s">
        <v>439</v>
      </c>
      <c r="C163" s="426"/>
      <c r="D163" s="412"/>
      <c r="E163" s="134"/>
      <c r="F163" s="134"/>
      <c r="G163" s="134"/>
      <c r="H163" s="161">
        <v>1170.58</v>
      </c>
    </row>
    <row r="164" spans="1:8">
      <c r="A164" s="424"/>
      <c r="B164" s="163" t="s">
        <v>440</v>
      </c>
      <c r="C164" s="426"/>
      <c r="D164" s="412"/>
      <c r="E164" s="134"/>
      <c r="F164" s="134"/>
      <c r="G164" s="134"/>
      <c r="H164" s="161">
        <v>894.13</v>
      </c>
    </row>
    <row r="165" spans="1:8">
      <c r="A165" s="424"/>
      <c r="B165" s="163" t="s">
        <v>441</v>
      </c>
      <c r="C165" s="426"/>
      <c r="D165" s="412"/>
      <c r="E165" s="134"/>
      <c r="F165" s="134"/>
      <c r="G165" s="134"/>
      <c r="H165" s="161">
        <v>872</v>
      </c>
    </row>
    <row r="166" spans="1:8">
      <c r="A166" s="424"/>
      <c r="B166" s="163" t="s">
        <v>442</v>
      </c>
      <c r="C166" s="426"/>
      <c r="D166" s="412"/>
      <c r="E166" s="134"/>
      <c r="F166" s="134"/>
      <c r="G166" s="134"/>
      <c r="H166" s="161">
        <v>667.95</v>
      </c>
    </row>
    <row r="167" spans="1:8">
      <c r="A167" s="424"/>
      <c r="B167" s="163" t="s">
        <v>443</v>
      </c>
      <c r="C167" s="426"/>
      <c r="D167" s="412"/>
      <c r="E167" s="134"/>
      <c r="F167" s="134"/>
      <c r="G167" s="134"/>
      <c r="H167" s="161">
        <v>992.08</v>
      </c>
    </row>
    <row r="168" spans="1:8">
      <c r="A168" s="424"/>
      <c r="B168" s="163" t="s">
        <v>444</v>
      </c>
      <c r="C168" s="426"/>
      <c r="D168" s="412"/>
      <c r="E168" s="134"/>
      <c r="F168" s="134"/>
      <c r="G168" s="134"/>
      <c r="H168" s="161">
        <v>971.34</v>
      </c>
    </row>
    <row r="169" spans="1:8">
      <c r="A169" s="424"/>
      <c r="B169" s="163" t="s">
        <v>445</v>
      </c>
      <c r="C169" s="426"/>
      <c r="D169" s="412"/>
      <c r="E169" s="134"/>
      <c r="F169" s="134"/>
      <c r="G169" s="134"/>
      <c r="H169" s="161">
        <v>732.26</v>
      </c>
    </row>
    <row r="170" spans="1:8">
      <c r="A170" s="424"/>
      <c r="B170" s="163" t="s">
        <v>446</v>
      </c>
      <c r="C170" s="426"/>
      <c r="D170" s="412"/>
      <c r="E170" s="134"/>
      <c r="F170" s="134"/>
      <c r="G170" s="134"/>
      <c r="H170" s="161">
        <v>589.30999999999995</v>
      </c>
    </row>
    <row r="171" spans="1:8">
      <c r="A171" s="424"/>
      <c r="B171" s="163" t="s">
        <v>447</v>
      </c>
      <c r="C171" s="426"/>
      <c r="D171" s="412"/>
      <c r="E171" s="134"/>
      <c r="F171" s="134"/>
      <c r="G171" s="134"/>
      <c r="H171" s="161">
        <v>8405.07</v>
      </c>
    </row>
    <row r="172" spans="1:8">
      <c r="A172" s="424"/>
      <c r="B172" s="163" t="s">
        <v>448</v>
      </c>
      <c r="C172" s="426"/>
      <c r="D172" s="412"/>
      <c r="E172" s="134"/>
      <c r="F172" s="134"/>
      <c r="G172" s="134"/>
      <c r="H172" s="161">
        <v>5437.82</v>
      </c>
    </row>
    <row r="173" spans="1:8">
      <c r="A173" s="424"/>
      <c r="B173" s="163" t="s">
        <v>449</v>
      </c>
      <c r="C173" s="426"/>
      <c r="D173" s="412"/>
      <c r="E173" s="134"/>
      <c r="F173" s="134"/>
      <c r="G173" s="134"/>
      <c r="H173" s="161">
        <v>3518.72</v>
      </c>
    </row>
    <row r="174" spans="1:8">
      <c r="A174" s="424"/>
      <c r="B174" s="163" t="s">
        <v>450</v>
      </c>
      <c r="C174" s="426"/>
      <c r="D174" s="412"/>
      <c r="E174" s="134"/>
      <c r="F174" s="134"/>
      <c r="G174" s="134"/>
      <c r="H174" s="161">
        <v>2289.9299999999998</v>
      </c>
    </row>
    <row r="175" spans="1:8">
      <c r="A175" s="424"/>
      <c r="B175" s="163" t="s">
        <v>451</v>
      </c>
      <c r="C175" s="426"/>
      <c r="D175" s="412"/>
      <c r="E175" s="134"/>
      <c r="F175" s="134"/>
      <c r="G175" s="134"/>
      <c r="H175" s="161">
        <v>1554.88</v>
      </c>
    </row>
    <row r="176" spans="1:8">
      <c r="A176" s="424"/>
      <c r="B176" s="163" t="s">
        <v>452</v>
      </c>
      <c r="C176" s="426"/>
      <c r="D176" s="412"/>
      <c r="E176" s="134"/>
      <c r="F176" s="134"/>
      <c r="G176" s="134"/>
      <c r="H176" s="161">
        <v>1115.56</v>
      </c>
    </row>
    <row r="177" spans="1:8">
      <c r="A177" s="424"/>
      <c r="B177" s="163" t="s">
        <v>453</v>
      </c>
      <c r="C177" s="426"/>
      <c r="D177" s="412"/>
      <c r="E177" s="134"/>
      <c r="F177" s="134"/>
      <c r="G177" s="134"/>
      <c r="H177" s="161">
        <v>2745.47</v>
      </c>
    </row>
    <row r="178" spans="1:8">
      <c r="A178" s="424"/>
      <c r="B178" s="163" t="s">
        <v>454</v>
      </c>
      <c r="C178" s="426"/>
      <c r="D178" s="412"/>
      <c r="E178" s="134"/>
      <c r="F178" s="134"/>
      <c r="G178" s="134"/>
      <c r="H178" s="161">
        <v>1986.88</v>
      </c>
    </row>
    <row r="179" spans="1:8">
      <c r="A179" s="424"/>
      <c r="B179" s="163" t="s">
        <v>455</v>
      </c>
      <c r="C179" s="426"/>
      <c r="D179" s="412"/>
      <c r="E179" s="134"/>
      <c r="F179" s="134"/>
      <c r="G179" s="134"/>
      <c r="H179" s="161">
        <v>1278.79</v>
      </c>
    </row>
    <row r="180" spans="1:8" ht="45">
      <c r="A180" s="424"/>
      <c r="B180" s="163" t="s">
        <v>456</v>
      </c>
      <c r="C180" s="426"/>
      <c r="D180" s="412"/>
      <c r="E180" s="134"/>
      <c r="F180" s="134"/>
      <c r="G180" s="134"/>
      <c r="H180" s="161">
        <v>3115.89</v>
      </c>
    </row>
    <row r="181" spans="1:8" ht="30">
      <c r="A181" s="424"/>
      <c r="B181" s="163" t="s">
        <v>457</v>
      </c>
      <c r="C181" s="426"/>
      <c r="D181" s="412"/>
      <c r="E181" s="134"/>
      <c r="F181" s="134"/>
      <c r="G181" s="134"/>
      <c r="H181" s="161">
        <v>8138.46</v>
      </c>
    </row>
    <row r="182" spans="1:8" ht="30">
      <c r="A182" s="424"/>
      <c r="B182" s="163" t="s">
        <v>458</v>
      </c>
      <c r="C182" s="426"/>
      <c r="D182" s="412"/>
      <c r="E182" s="134"/>
      <c r="F182" s="134"/>
      <c r="G182" s="134"/>
      <c r="H182" s="161">
        <v>5245.76</v>
      </c>
    </row>
    <row r="183" spans="1:8" ht="30">
      <c r="A183" s="424"/>
      <c r="B183" s="163" t="s">
        <v>459</v>
      </c>
      <c r="C183" s="426"/>
      <c r="D183" s="412"/>
      <c r="E183" s="134"/>
      <c r="F183" s="134"/>
      <c r="G183" s="134"/>
      <c r="H183" s="161">
        <v>3426.11</v>
      </c>
    </row>
    <row r="184" spans="1:8" ht="30">
      <c r="A184" s="424"/>
      <c r="B184" s="163" t="s">
        <v>460</v>
      </c>
      <c r="C184" s="426"/>
      <c r="D184" s="412"/>
      <c r="E184" s="134"/>
      <c r="F184" s="134"/>
      <c r="G184" s="134"/>
      <c r="H184" s="161">
        <v>2384.88</v>
      </c>
    </row>
    <row r="185" spans="1:8" ht="30">
      <c r="A185" s="424"/>
      <c r="B185" s="163" t="s">
        <v>461</v>
      </c>
      <c r="C185" s="426"/>
      <c r="D185" s="412"/>
      <c r="E185" s="134"/>
      <c r="F185" s="134"/>
      <c r="G185" s="134"/>
      <c r="H185" s="161">
        <v>2100.2800000000002</v>
      </c>
    </row>
    <row r="186" spans="1:8" ht="30">
      <c r="A186" s="424"/>
      <c r="B186" s="138" t="s">
        <v>462</v>
      </c>
      <c r="C186" s="426"/>
      <c r="D186" s="413"/>
      <c r="E186" s="134"/>
      <c r="F186" s="134"/>
      <c r="G186" s="134"/>
      <c r="H186" s="161">
        <v>1961.93</v>
      </c>
    </row>
    <row r="187" spans="1:8">
      <c r="A187" s="164"/>
      <c r="B187" s="165"/>
      <c r="C187" s="166"/>
      <c r="D187" s="167"/>
      <c r="E187" s="168"/>
      <c r="F187" s="168"/>
      <c r="G187" s="168"/>
      <c r="H187" s="169"/>
    </row>
    <row r="188" spans="1:8" ht="15.75">
      <c r="A188" s="415" t="s">
        <v>72</v>
      </c>
      <c r="B188" s="415"/>
      <c r="C188"/>
      <c r="D188"/>
      <c r="E188"/>
      <c r="F188"/>
      <c r="G188"/>
      <c r="H188" s="170"/>
    </row>
    <row r="189" spans="1:8" ht="15.75">
      <c r="A189" s="171" t="s">
        <v>463</v>
      </c>
      <c r="B189"/>
      <c r="C189"/>
      <c r="D189"/>
      <c r="E189"/>
      <c r="F189"/>
      <c r="G189"/>
      <c r="H189" s="170"/>
    </row>
    <row r="190" spans="1:8" ht="15.75">
      <c r="A190" s="416" t="s">
        <v>464</v>
      </c>
      <c r="B190" s="416"/>
      <c r="C190" s="416"/>
      <c r="D190" s="416"/>
      <c r="E190" s="416"/>
      <c r="F190" s="416"/>
      <c r="G190" s="416"/>
      <c r="H190" s="416"/>
    </row>
  </sheetData>
  <mergeCells count="20">
    <mergeCell ref="A190:H190"/>
    <mergeCell ref="A4:A5"/>
    <mergeCell ref="B4:C4"/>
    <mergeCell ref="D4:D5"/>
    <mergeCell ref="E4:G4"/>
    <mergeCell ref="H4:H5"/>
    <mergeCell ref="A12:A57"/>
    <mergeCell ref="C12:C57"/>
    <mergeCell ref="D12:D57"/>
    <mergeCell ref="A58:A186"/>
    <mergeCell ref="B58:H58"/>
    <mergeCell ref="C59:C186"/>
    <mergeCell ref="D59:D105"/>
    <mergeCell ref="D158:D186"/>
    <mergeCell ref="E59:G59"/>
    <mergeCell ref="D106:D119"/>
    <mergeCell ref="E106:G106"/>
    <mergeCell ref="D120:D157"/>
    <mergeCell ref="E120:G120"/>
    <mergeCell ref="A188:B188"/>
  </mergeCells>
  <pageMargins left="0.7" right="0.7" top="0.75" bottom="0.75" header="0.3" footer="0.3"/>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0"/>
  <sheetViews>
    <sheetView view="pageBreakPreview" topLeftCell="A104" zoomScale="70" zoomScaleNormal="100" zoomScaleSheetLayoutView="70" workbookViewId="0">
      <selection activeCell="B132" sqref="B132"/>
    </sheetView>
  </sheetViews>
  <sheetFormatPr defaultColWidth="9.140625" defaultRowHeight="15"/>
  <cols>
    <col min="1" max="1" width="27.7109375" style="34" customWidth="1"/>
    <col min="2" max="2" width="61" style="41" customWidth="1"/>
    <col min="3" max="3" width="24.5703125" style="34" customWidth="1"/>
    <col min="4" max="6" width="9.28515625" style="34" bestFit="1" customWidth="1"/>
    <col min="7" max="7" width="12" style="34" bestFit="1" customWidth="1"/>
    <col min="8" max="8" width="25.42578125" style="34" customWidth="1"/>
    <col min="9" max="16384" width="9.140625" style="34"/>
  </cols>
  <sheetData>
    <row r="1" spans="1:15" s="2" customFormat="1" ht="15" customHeight="1">
      <c r="A1" s="13" t="s">
        <v>242</v>
      </c>
      <c r="B1" s="1"/>
      <c r="C1" s="1"/>
      <c r="D1" s="1"/>
      <c r="H1" s="2" t="s">
        <v>1</v>
      </c>
      <c r="I1" s="6"/>
      <c r="J1" s="6"/>
    </row>
    <row r="2" spans="1:15" s="2" customFormat="1" ht="15" customHeight="1">
      <c r="A2" s="14" t="s">
        <v>465</v>
      </c>
      <c r="B2" s="4"/>
      <c r="I2" s="3"/>
      <c r="J2" s="5"/>
      <c r="O2" s="7"/>
    </row>
    <row r="3" spans="1:15" s="2" customFormat="1" ht="15" customHeight="1">
      <c r="C3" s="9"/>
      <c r="D3" s="9"/>
      <c r="E3" s="9"/>
      <c r="F3" s="9"/>
      <c r="H3" s="76" t="s">
        <v>243</v>
      </c>
      <c r="I3" s="8"/>
      <c r="J3" s="8"/>
      <c r="O3" s="9"/>
    </row>
    <row r="4" spans="1:15">
      <c r="A4" s="448" t="s">
        <v>2</v>
      </c>
      <c r="B4" s="449" t="s">
        <v>3</v>
      </c>
      <c r="C4" s="449"/>
      <c r="D4" s="449" t="s">
        <v>4</v>
      </c>
      <c r="E4" s="449" t="s">
        <v>73</v>
      </c>
      <c r="F4" s="449"/>
      <c r="G4" s="449"/>
      <c r="H4" s="449" t="s">
        <v>466</v>
      </c>
    </row>
    <row r="5" spans="1:15" ht="30">
      <c r="A5" s="448"/>
      <c r="B5" s="174" t="s">
        <v>8</v>
      </c>
      <c r="C5" s="174" t="s">
        <v>9</v>
      </c>
      <c r="D5" s="449"/>
      <c r="E5" s="174" t="s">
        <v>10</v>
      </c>
      <c r="F5" s="174" t="s">
        <v>11</v>
      </c>
      <c r="G5" s="174" t="s">
        <v>12</v>
      </c>
      <c r="H5" s="449"/>
    </row>
    <row r="6" spans="1:15" s="36" customFormat="1" ht="16.5" thickBot="1">
      <c r="A6" s="35">
        <v>1</v>
      </c>
      <c r="B6" s="35">
        <v>2</v>
      </c>
      <c r="C6" s="35">
        <v>3</v>
      </c>
      <c r="D6" s="35">
        <f>C6+1</f>
        <v>4</v>
      </c>
      <c r="E6" s="35">
        <f t="shared" ref="E6:G6" si="0">D6+1</f>
        <v>5</v>
      </c>
      <c r="F6" s="35">
        <f t="shared" si="0"/>
        <v>6</v>
      </c>
      <c r="G6" s="35">
        <f t="shared" si="0"/>
        <v>7</v>
      </c>
      <c r="H6" s="35">
        <v>8</v>
      </c>
    </row>
    <row r="7" spans="1:15">
      <c r="A7" s="439"/>
      <c r="B7" s="440"/>
      <c r="C7" s="440"/>
      <c r="D7" s="440"/>
      <c r="E7" s="440"/>
      <c r="F7" s="440"/>
      <c r="G7" s="440"/>
      <c r="H7" s="441"/>
    </row>
    <row r="8" spans="1:15">
      <c r="A8" s="175"/>
      <c r="B8" s="176"/>
      <c r="C8" s="176"/>
      <c r="D8" s="176"/>
      <c r="E8" s="176"/>
      <c r="F8" s="176"/>
      <c r="G8" s="176"/>
      <c r="H8" s="121"/>
    </row>
    <row r="9" spans="1:15" ht="30" customHeight="1">
      <c r="A9" s="435" t="s">
        <v>1070</v>
      </c>
      <c r="B9" s="177" t="s">
        <v>467</v>
      </c>
      <c r="C9" s="178"/>
      <c r="D9" s="329"/>
      <c r="E9" s="178"/>
      <c r="F9" s="178"/>
      <c r="G9" s="178"/>
      <c r="H9" s="15"/>
    </row>
    <row r="10" spans="1:15" ht="45">
      <c r="A10" s="436"/>
      <c r="B10" s="179" t="s">
        <v>14</v>
      </c>
      <c r="C10" s="178"/>
      <c r="D10" s="329" t="s">
        <v>468</v>
      </c>
      <c r="E10" s="178"/>
      <c r="F10" s="178"/>
      <c r="G10" s="178"/>
      <c r="H10" s="180">
        <v>466.10169491525426</v>
      </c>
    </row>
    <row r="11" spans="1:15">
      <c r="A11" s="436"/>
      <c r="B11" s="179" t="s">
        <v>16</v>
      </c>
      <c r="C11" s="181"/>
      <c r="D11" s="181"/>
      <c r="E11" s="181"/>
      <c r="F11" s="181"/>
      <c r="G11" s="181"/>
      <c r="H11" s="182"/>
    </row>
    <row r="12" spans="1:15">
      <c r="A12" s="436"/>
      <c r="B12" s="179" t="s">
        <v>75</v>
      </c>
      <c r="C12" s="181"/>
      <c r="D12" s="181"/>
      <c r="E12" s="181"/>
      <c r="F12" s="181"/>
      <c r="G12" s="181"/>
      <c r="H12" s="182"/>
    </row>
    <row r="13" spans="1:15" ht="75">
      <c r="A13" s="436"/>
      <c r="B13" s="183" t="s">
        <v>469</v>
      </c>
      <c r="C13" s="430">
        <v>0.4</v>
      </c>
      <c r="D13" s="442" t="s">
        <v>32</v>
      </c>
      <c r="E13" s="184"/>
      <c r="F13" s="184"/>
      <c r="G13" s="181"/>
      <c r="H13" s="185"/>
    </row>
    <row r="14" spans="1:15" ht="30">
      <c r="A14" s="436"/>
      <c r="B14" s="186" t="s">
        <v>17</v>
      </c>
      <c r="C14" s="431"/>
      <c r="D14" s="443"/>
      <c r="E14" s="184"/>
      <c r="F14" s="184"/>
      <c r="G14" s="181"/>
      <c r="H14" s="185">
        <v>213.45</v>
      </c>
    </row>
    <row r="15" spans="1:15" ht="30">
      <c r="A15" s="436"/>
      <c r="B15" s="186" t="s">
        <v>22</v>
      </c>
      <c r="C15" s="431"/>
      <c r="D15" s="443"/>
      <c r="E15" s="184"/>
      <c r="F15" s="184"/>
      <c r="G15" s="181"/>
      <c r="H15" s="185"/>
    </row>
    <row r="16" spans="1:15">
      <c r="A16" s="436"/>
      <c r="B16" s="186" t="s">
        <v>23</v>
      </c>
      <c r="C16" s="431"/>
      <c r="D16" s="443"/>
      <c r="E16" s="184"/>
      <c r="F16" s="184"/>
      <c r="G16" s="181"/>
      <c r="H16" s="185">
        <v>80.33</v>
      </c>
    </row>
    <row r="17" spans="1:8" ht="45">
      <c r="A17" s="436"/>
      <c r="B17" s="186" t="s">
        <v>470</v>
      </c>
      <c r="C17" s="431"/>
      <c r="D17" s="443"/>
      <c r="E17" s="184"/>
      <c r="F17" s="184"/>
      <c r="G17" s="181"/>
      <c r="H17" s="185">
        <v>62.1</v>
      </c>
    </row>
    <row r="18" spans="1:8" ht="30">
      <c r="A18" s="436"/>
      <c r="B18" s="186" t="s">
        <v>24</v>
      </c>
      <c r="C18" s="431"/>
      <c r="D18" s="443"/>
      <c r="E18" s="184"/>
      <c r="F18" s="184"/>
      <c r="G18" s="181"/>
      <c r="H18" s="185">
        <v>194.58</v>
      </c>
    </row>
    <row r="19" spans="1:8" ht="30">
      <c r="A19" s="436"/>
      <c r="B19" s="179" t="s">
        <v>25</v>
      </c>
      <c r="C19" s="431"/>
      <c r="D19" s="443"/>
      <c r="E19" s="184"/>
      <c r="F19" s="184"/>
      <c r="G19" s="181"/>
      <c r="H19" s="185"/>
    </row>
    <row r="20" spans="1:8">
      <c r="A20" s="436"/>
      <c r="B20" s="187" t="s">
        <v>26</v>
      </c>
      <c r="C20" s="431"/>
      <c r="D20" s="443"/>
      <c r="E20" s="184"/>
      <c r="F20" s="184"/>
      <c r="G20" s="181"/>
      <c r="H20" s="185" t="s">
        <v>471</v>
      </c>
    </row>
    <row r="21" spans="1:8">
      <c r="A21" s="436"/>
      <c r="B21" s="187" t="s">
        <v>27</v>
      </c>
      <c r="C21" s="431"/>
      <c r="D21" s="443"/>
      <c r="E21" s="184"/>
      <c r="F21" s="184"/>
      <c r="G21" s="181"/>
      <c r="H21" s="185" t="s">
        <v>472</v>
      </c>
    </row>
    <row r="22" spans="1:8">
      <c r="A22" s="436"/>
      <c r="B22" s="187" t="s">
        <v>28</v>
      </c>
      <c r="C22" s="431"/>
      <c r="D22" s="443"/>
      <c r="E22" s="184"/>
      <c r="F22" s="184"/>
      <c r="G22" s="181"/>
      <c r="H22" s="185"/>
    </row>
    <row r="23" spans="1:8">
      <c r="A23" s="436"/>
      <c r="B23" s="187" t="s">
        <v>29</v>
      </c>
      <c r="C23" s="431"/>
      <c r="D23" s="443"/>
      <c r="E23" s="184"/>
      <c r="F23" s="184"/>
      <c r="G23" s="181"/>
      <c r="H23" s="185"/>
    </row>
    <row r="24" spans="1:8" ht="45">
      <c r="A24" s="436"/>
      <c r="B24" s="187" t="s">
        <v>30</v>
      </c>
      <c r="C24" s="431"/>
      <c r="D24" s="443"/>
      <c r="E24" s="184"/>
      <c r="F24" s="184"/>
      <c r="G24" s="181"/>
      <c r="H24" s="185" t="s">
        <v>473</v>
      </c>
    </row>
    <row r="25" spans="1:8" ht="75">
      <c r="A25" s="436"/>
      <c r="B25" s="183" t="s">
        <v>474</v>
      </c>
      <c r="C25" s="431"/>
      <c r="D25" s="443"/>
      <c r="E25" s="184"/>
      <c r="F25" s="184"/>
      <c r="G25" s="181"/>
      <c r="H25" s="185"/>
    </row>
    <row r="26" spans="1:8">
      <c r="A26" s="436"/>
      <c r="B26" s="183" t="s">
        <v>37</v>
      </c>
      <c r="C26" s="431"/>
      <c r="D26" s="443"/>
      <c r="E26" s="184"/>
      <c r="F26" s="184"/>
      <c r="G26" s="181"/>
      <c r="H26" s="185"/>
    </row>
    <row r="27" spans="1:8" ht="30">
      <c r="A27" s="436"/>
      <c r="B27" s="186" t="s">
        <v>38</v>
      </c>
      <c r="C27" s="431"/>
      <c r="D27" s="443"/>
      <c r="E27" s="184"/>
      <c r="F27" s="184"/>
      <c r="G27" s="181"/>
      <c r="H27" s="188">
        <v>138.84</v>
      </c>
    </row>
    <row r="28" spans="1:8" ht="30">
      <c r="A28" s="436"/>
      <c r="B28" s="186" t="s">
        <v>39</v>
      </c>
      <c r="C28" s="431"/>
      <c r="D28" s="443"/>
      <c r="E28" s="184"/>
      <c r="F28" s="184"/>
      <c r="G28" s="181"/>
      <c r="H28" s="188">
        <v>52.26</v>
      </c>
    </row>
    <row r="29" spans="1:8" ht="60">
      <c r="A29" s="436"/>
      <c r="B29" s="186" t="s">
        <v>41</v>
      </c>
      <c r="C29" s="432"/>
      <c r="D29" s="444"/>
      <c r="E29" s="184"/>
      <c r="F29" s="184"/>
      <c r="G29" s="181"/>
      <c r="H29" s="188">
        <v>126.57</v>
      </c>
    </row>
    <row r="30" spans="1:8" ht="75">
      <c r="A30" s="436"/>
      <c r="B30" s="183" t="s">
        <v>469</v>
      </c>
      <c r="C30" s="430" t="s">
        <v>31</v>
      </c>
      <c r="D30" s="442" t="s">
        <v>32</v>
      </c>
      <c r="E30" s="184"/>
      <c r="F30" s="184"/>
      <c r="G30" s="181"/>
      <c r="H30" s="185"/>
    </row>
    <row r="31" spans="1:8" ht="30">
      <c r="A31" s="436"/>
      <c r="B31" s="186" t="s">
        <v>17</v>
      </c>
      <c r="C31" s="431"/>
      <c r="D31" s="443"/>
      <c r="E31" s="184"/>
      <c r="F31" s="184"/>
      <c r="G31" s="181"/>
      <c r="H31" s="185">
        <f>H14</f>
        <v>213.45</v>
      </c>
    </row>
    <row r="32" spans="1:8" ht="30">
      <c r="A32" s="436"/>
      <c r="B32" s="186" t="s">
        <v>22</v>
      </c>
      <c r="C32" s="431"/>
      <c r="D32" s="443"/>
      <c r="E32" s="184"/>
      <c r="F32" s="184"/>
      <c r="G32" s="181"/>
      <c r="H32" s="185">
        <f>H15</f>
        <v>0</v>
      </c>
    </row>
    <row r="33" spans="1:8">
      <c r="A33" s="436"/>
      <c r="B33" s="186" t="s">
        <v>23</v>
      </c>
      <c r="C33" s="431"/>
      <c r="D33" s="443"/>
      <c r="E33" s="184"/>
      <c r="F33" s="184"/>
      <c r="G33" s="181"/>
      <c r="H33" s="185">
        <f>H16</f>
        <v>80.33</v>
      </c>
    </row>
    <row r="34" spans="1:8" ht="30">
      <c r="A34" s="436"/>
      <c r="B34" s="186" t="s">
        <v>475</v>
      </c>
      <c r="C34" s="431"/>
      <c r="D34" s="443"/>
      <c r="E34" s="184"/>
      <c r="F34" s="184"/>
      <c r="G34" s="181"/>
      <c r="H34" s="185">
        <f>H17</f>
        <v>62.1</v>
      </c>
    </row>
    <row r="35" spans="1:8" ht="30">
      <c r="A35" s="436"/>
      <c r="B35" s="186" t="s">
        <v>24</v>
      </c>
      <c r="C35" s="431"/>
      <c r="D35" s="443"/>
      <c r="E35" s="184"/>
      <c r="F35" s="184"/>
      <c r="G35" s="181"/>
      <c r="H35" s="185">
        <f>H18</f>
        <v>194.58</v>
      </c>
    </row>
    <row r="36" spans="1:8" ht="30">
      <c r="A36" s="436"/>
      <c r="B36" s="179" t="s">
        <v>25</v>
      </c>
      <c r="C36" s="431"/>
      <c r="D36" s="443"/>
      <c r="E36" s="184"/>
      <c r="F36" s="184"/>
      <c r="G36" s="181"/>
      <c r="H36" s="185"/>
    </row>
    <row r="37" spans="1:8">
      <c r="A37" s="436"/>
      <c r="B37" s="187" t="s">
        <v>26</v>
      </c>
      <c r="C37" s="431"/>
      <c r="D37" s="443"/>
      <c r="E37" s="184"/>
      <c r="F37" s="184"/>
      <c r="G37" s="181"/>
      <c r="H37" s="185" t="s">
        <v>476</v>
      </c>
    </row>
    <row r="38" spans="1:8">
      <c r="A38" s="436"/>
      <c r="B38" s="187" t="s">
        <v>27</v>
      </c>
      <c r="C38" s="431"/>
      <c r="D38" s="443"/>
      <c r="E38" s="184"/>
      <c r="F38" s="184"/>
      <c r="G38" s="181"/>
      <c r="H38" s="185" t="s">
        <v>477</v>
      </c>
    </row>
    <row r="39" spans="1:8">
      <c r="A39" s="436"/>
      <c r="B39" s="187" t="s">
        <v>28</v>
      </c>
      <c r="C39" s="431"/>
      <c r="D39" s="443"/>
      <c r="E39" s="184"/>
      <c r="F39" s="184"/>
      <c r="G39" s="181"/>
      <c r="H39" s="185"/>
    </row>
    <row r="40" spans="1:8">
      <c r="A40" s="436"/>
      <c r="B40" s="187" t="s">
        <v>29</v>
      </c>
      <c r="C40" s="431"/>
      <c r="D40" s="443"/>
      <c r="E40" s="184"/>
      <c r="F40" s="184"/>
      <c r="G40" s="181"/>
      <c r="H40" s="185"/>
    </row>
    <row r="41" spans="1:8" ht="45">
      <c r="A41" s="436"/>
      <c r="B41" s="187" t="s">
        <v>30</v>
      </c>
      <c r="C41" s="431"/>
      <c r="D41" s="443"/>
      <c r="E41" s="184"/>
      <c r="F41" s="184"/>
      <c r="G41" s="181"/>
      <c r="H41" s="185" t="s">
        <v>473</v>
      </c>
    </row>
    <row r="42" spans="1:8" ht="75">
      <c r="A42" s="436"/>
      <c r="B42" s="183" t="s">
        <v>474</v>
      </c>
      <c r="C42" s="431"/>
      <c r="D42" s="443"/>
      <c r="E42" s="328"/>
      <c r="F42" s="328"/>
      <c r="G42" s="328"/>
      <c r="H42" s="188"/>
    </row>
    <row r="43" spans="1:8">
      <c r="A43" s="436"/>
      <c r="B43" s="183" t="s">
        <v>37</v>
      </c>
      <c r="C43" s="431"/>
      <c r="D43" s="443"/>
      <c r="E43" s="328"/>
      <c r="F43" s="328"/>
      <c r="G43" s="328"/>
      <c r="H43" s="188"/>
    </row>
    <row r="44" spans="1:8" ht="30">
      <c r="A44" s="436"/>
      <c r="B44" s="186" t="s">
        <v>38</v>
      </c>
      <c r="C44" s="431"/>
      <c r="D44" s="443"/>
      <c r="E44" s="328"/>
      <c r="F44" s="328"/>
      <c r="G44" s="328"/>
      <c r="H44" s="188">
        <f>H27</f>
        <v>138.84</v>
      </c>
    </row>
    <row r="45" spans="1:8" ht="30">
      <c r="A45" s="436"/>
      <c r="B45" s="186" t="s">
        <v>39</v>
      </c>
      <c r="C45" s="431"/>
      <c r="D45" s="443"/>
      <c r="E45" s="328"/>
      <c r="F45" s="328"/>
      <c r="G45" s="328"/>
      <c r="H45" s="188">
        <f t="shared" ref="H45" si="1">H28</f>
        <v>52.26</v>
      </c>
    </row>
    <row r="46" spans="1:8" ht="60">
      <c r="A46" s="436"/>
      <c r="B46" s="186" t="s">
        <v>41</v>
      </c>
      <c r="C46" s="432"/>
      <c r="D46" s="444"/>
      <c r="E46" s="328"/>
      <c r="F46" s="328"/>
      <c r="G46" s="328"/>
      <c r="H46" s="188">
        <f>H29</f>
        <v>126.57</v>
      </c>
    </row>
    <row r="47" spans="1:8" ht="75">
      <c r="A47" s="436"/>
      <c r="B47" s="183" t="s">
        <v>469</v>
      </c>
      <c r="C47" s="430" t="s">
        <v>478</v>
      </c>
      <c r="D47" s="442" t="s">
        <v>32</v>
      </c>
      <c r="E47" s="184"/>
      <c r="F47" s="184"/>
      <c r="G47" s="181"/>
      <c r="H47" s="333"/>
    </row>
    <row r="48" spans="1:8" ht="30">
      <c r="A48" s="436"/>
      <c r="B48" s="178" t="s">
        <v>17</v>
      </c>
      <c r="C48" s="431"/>
      <c r="D48" s="443"/>
      <c r="E48" s="184"/>
      <c r="F48" s="184"/>
      <c r="G48" s="181"/>
      <c r="H48" s="189">
        <f>H31</f>
        <v>213.45</v>
      </c>
    </row>
    <row r="49" spans="1:8" ht="30">
      <c r="A49" s="436"/>
      <c r="B49" s="178" t="s">
        <v>22</v>
      </c>
      <c r="C49" s="431"/>
      <c r="D49" s="443"/>
      <c r="E49" s="184"/>
      <c r="F49" s="184"/>
      <c r="G49" s="181"/>
      <c r="H49" s="189"/>
    </row>
    <row r="50" spans="1:8">
      <c r="A50" s="436"/>
      <c r="B50" s="178" t="s">
        <v>23</v>
      </c>
      <c r="C50" s="431"/>
      <c r="D50" s="443"/>
      <c r="E50" s="184"/>
      <c r="F50" s="184"/>
      <c r="G50" s="181"/>
      <c r="H50" s="189">
        <f>H33</f>
        <v>80.33</v>
      </c>
    </row>
    <row r="51" spans="1:8" ht="45">
      <c r="A51" s="436"/>
      <c r="B51" s="178" t="s">
        <v>132</v>
      </c>
      <c r="C51" s="431"/>
      <c r="D51" s="443"/>
      <c r="E51" s="184"/>
      <c r="F51" s="184"/>
      <c r="G51" s="181"/>
      <c r="H51" s="189">
        <f>H34</f>
        <v>62.1</v>
      </c>
    </row>
    <row r="52" spans="1:8" ht="30">
      <c r="A52" s="436"/>
      <c r="B52" s="178" t="s">
        <v>24</v>
      </c>
      <c r="C52" s="431"/>
      <c r="D52" s="443"/>
      <c r="E52" s="184"/>
      <c r="F52" s="184"/>
      <c r="G52" s="181"/>
      <c r="H52" s="189">
        <f>H35</f>
        <v>194.58</v>
      </c>
    </row>
    <row r="53" spans="1:8" ht="30">
      <c r="A53" s="436"/>
      <c r="B53" s="190" t="s">
        <v>25</v>
      </c>
      <c r="C53" s="431"/>
      <c r="D53" s="443"/>
      <c r="E53" s="184"/>
      <c r="F53" s="184"/>
      <c r="G53" s="181"/>
      <c r="H53" s="189"/>
    </row>
    <row r="54" spans="1:8">
      <c r="A54" s="436"/>
      <c r="B54" s="190" t="s">
        <v>479</v>
      </c>
      <c r="C54" s="431"/>
      <c r="D54" s="443"/>
      <c r="E54" s="184"/>
      <c r="F54" s="184"/>
      <c r="G54" s="181"/>
      <c r="H54" s="189" t="s">
        <v>480</v>
      </c>
    </row>
    <row r="55" spans="1:8">
      <c r="A55" s="436"/>
      <c r="B55" s="190" t="s">
        <v>481</v>
      </c>
      <c r="C55" s="431"/>
      <c r="D55" s="443"/>
      <c r="E55" s="184"/>
      <c r="F55" s="184"/>
      <c r="G55" s="181"/>
      <c r="H55" s="192" t="s">
        <v>1071</v>
      </c>
    </row>
    <row r="56" spans="1:8">
      <c r="A56" s="436"/>
      <c r="B56" s="190" t="s">
        <v>28</v>
      </c>
      <c r="C56" s="431"/>
      <c r="D56" s="443"/>
      <c r="E56" s="184"/>
      <c r="F56" s="184"/>
      <c r="G56" s="181"/>
      <c r="H56" s="192" t="s">
        <v>1072</v>
      </c>
    </row>
    <row r="57" spans="1:8" ht="30">
      <c r="A57" s="436"/>
      <c r="B57" s="190" t="s">
        <v>482</v>
      </c>
      <c r="C57" s="431"/>
      <c r="D57" s="444"/>
      <c r="E57" s="184"/>
      <c r="F57" s="184"/>
      <c r="G57" s="181"/>
      <c r="H57" s="192" t="s">
        <v>1014</v>
      </c>
    </row>
    <row r="58" spans="1:8" ht="75">
      <c r="A58" s="436"/>
      <c r="B58" s="183" t="s">
        <v>474</v>
      </c>
      <c r="C58" s="431"/>
      <c r="D58" s="327"/>
      <c r="E58" s="184"/>
      <c r="F58" s="184"/>
      <c r="G58" s="181"/>
      <c r="H58" s="117"/>
    </row>
    <row r="59" spans="1:8">
      <c r="A59" s="436"/>
      <c r="B59" s="183" t="s">
        <v>37</v>
      </c>
      <c r="C59" s="431"/>
      <c r="D59" s="327"/>
      <c r="E59" s="184"/>
      <c r="F59" s="184"/>
      <c r="G59" s="181"/>
      <c r="H59" s="117"/>
    </row>
    <row r="60" spans="1:8" ht="30">
      <c r="A60" s="436"/>
      <c r="B60" s="186" t="s">
        <v>38</v>
      </c>
      <c r="C60" s="431"/>
      <c r="D60" s="327"/>
      <c r="E60" s="184"/>
      <c r="F60" s="184"/>
      <c r="G60" s="181"/>
      <c r="H60" s="192">
        <f>H44</f>
        <v>138.84</v>
      </c>
    </row>
    <row r="61" spans="1:8" ht="30">
      <c r="A61" s="436"/>
      <c r="B61" s="186" t="s">
        <v>39</v>
      </c>
      <c r="C61" s="431"/>
      <c r="D61" s="327"/>
      <c r="E61" s="184"/>
      <c r="F61" s="184"/>
      <c r="G61" s="181"/>
      <c r="H61" s="192">
        <f>H45</f>
        <v>52.26</v>
      </c>
    </row>
    <row r="62" spans="1:8" ht="60">
      <c r="A62" s="436"/>
      <c r="B62" s="186" t="s">
        <v>41</v>
      </c>
      <c r="C62" s="431"/>
      <c r="D62" s="327"/>
      <c r="E62" s="184"/>
      <c r="F62" s="184"/>
      <c r="G62" s="181"/>
      <c r="H62" s="192">
        <f>H46</f>
        <v>126.57</v>
      </c>
    </row>
    <row r="63" spans="1:8" ht="75">
      <c r="A63" s="436"/>
      <c r="B63" s="183" t="s">
        <v>469</v>
      </c>
      <c r="C63" s="430" t="s">
        <v>483</v>
      </c>
      <c r="D63" s="327"/>
      <c r="E63" s="184"/>
      <c r="F63" s="184"/>
      <c r="G63" s="181"/>
      <c r="H63" s="333"/>
    </row>
    <row r="64" spans="1:8" ht="30">
      <c r="A64" s="436"/>
      <c r="B64" s="178" t="s">
        <v>17</v>
      </c>
      <c r="C64" s="431"/>
      <c r="D64" s="327"/>
      <c r="E64" s="184"/>
      <c r="F64" s="184"/>
      <c r="G64" s="181"/>
      <c r="H64" s="192">
        <f>H48</f>
        <v>213.45</v>
      </c>
    </row>
    <row r="65" spans="1:8" ht="30">
      <c r="A65" s="436"/>
      <c r="B65" s="178" t="s">
        <v>22</v>
      </c>
      <c r="C65" s="431"/>
      <c r="D65" s="327"/>
      <c r="E65" s="184"/>
      <c r="F65" s="184"/>
      <c r="G65" s="181"/>
      <c r="H65" s="192">
        <f>H49</f>
        <v>0</v>
      </c>
    </row>
    <row r="66" spans="1:8">
      <c r="A66" s="436"/>
      <c r="B66" s="178" t="s">
        <v>23</v>
      </c>
      <c r="C66" s="431"/>
      <c r="D66" s="327"/>
      <c r="E66" s="184"/>
      <c r="F66" s="184"/>
      <c r="G66" s="181"/>
      <c r="H66" s="192">
        <f>H50</f>
        <v>80.33</v>
      </c>
    </row>
    <row r="67" spans="1:8" ht="45">
      <c r="A67" s="436"/>
      <c r="B67" s="178" t="s">
        <v>484</v>
      </c>
      <c r="C67" s="431"/>
      <c r="D67" s="327"/>
      <c r="E67" s="184"/>
      <c r="F67" s="184"/>
      <c r="G67" s="181"/>
      <c r="H67" s="192">
        <f>H51</f>
        <v>62.1</v>
      </c>
    </row>
    <row r="68" spans="1:8" ht="30">
      <c r="A68" s="436"/>
      <c r="B68" s="178" t="s">
        <v>24</v>
      </c>
      <c r="C68" s="431"/>
      <c r="D68" s="327"/>
      <c r="E68" s="184"/>
      <c r="F68" s="184"/>
      <c r="G68" s="181"/>
      <c r="H68" s="192">
        <f>H52</f>
        <v>194.58</v>
      </c>
    </row>
    <row r="69" spans="1:8" ht="30">
      <c r="A69" s="436"/>
      <c r="B69" s="190" t="s">
        <v>25</v>
      </c>
      <c r="C69" s="431"/>
      <c r="D69" s="327"/>
      <c r="E69" s="184"/>
      <c r="F69" s="184"/>
      <c r="G69" s="181"/>
      <c r="H69" s="117"/>
    </row>
    <row r="70" spans="1:8">
      <c r="A70" s="436"/>
      <c r="B70" s="190" t="s">
        <v>479</v>
      </c>
      <c r="C70" s="431"/>
      <c r="D70" s="327"/>
      <c r="E70" s="184"/>
      <c r="F70" s="184"/>
      <c r="G70" s="181"/>
      <c r="H70" s="192" t="s">
        <v>1015</v>
      </c>
    </row>
    <row r="71" spans="1:8">
      <c r="A71" s="436"/>
      <c r="B71" s="190" t="s">
        <v>481</v>
      </c>
      <c r="C71" s="431"/>
      <c r="D71" s="327"/>
      <c r="E71" s="184"/>
      <c r="F71" s="184"/>
      <c r="G71" s="181"/>
      <c r="H71" s="192" t="s">
        <v>1016</v>
      </c>
    </row>
    <row r="72" spans="1:8">
      <c r="A72" s="436"/>
      <c r="B72" s="190" t="s">
        <v>28</v>
      </c>
      <c r="C72" s="431"/>
      <c r="D72" s="327"/>
      <c r="E72" s="184"/>
      <c r="F72" s="184"/>
      <c r="G72" s="181"/>
      <c r="H72" s="117"/>
    </row>
    <row r="73" spans="1:8" ht="30">
      <c r="A73" s="436"/>
      <c r="B73" s="190" t="s">
        <v>482</v>
      </c>
      <c r="C73" s="431"/>
      <c r="D73" s="327"/>
      <c r="E73" s="184"/>
      <c r="F73" s="184"/>
      <c r="G73" s="181"/>
      <c r="H73" s="192" t="s">
        <v>1014</v>
      </c>
    </row>
    <row r="74" spans="1:8" ht="75">
      <c r="A74" s="436"/>
      <c r="B74" s="183" t="s">
        <v>474</v>
      </c>
      <c r="C74" s="431"/>
      <c r="D74" s="327"/>
      <c r="E74" s="184"/>
      <c r="F74" s="184"/>
      <c r="G74" s="181"/>
      <c r="H74" s="117"/>
    </row>
    <row r="75" spans="1:8">
      <c r="A75" s="436"/>
      <c r="B75" s="183" t="s">
        <v>37</v>
      </c>
      <c r="C75" s="431"/>
      <c r="D75" s="327"/>
      <c r="E75" s="184"/>
      <c r="F75" s="184"/>
      <c r="G75" s="181"/>
      <c r="H75" s="117"/>
    </row>
    <row r="76" spans="1:8" ht="30">
      <c r="A76" s="436"/>
      <c r="B76" s="186" t="s">
        <v>38</v>
      </c>
      <c r="C76" s="431"/>
      <c r="D76" s="327"/>
      <c r="E76" s="184"/>
      <c r="F76" s="184"/>
      <c r="G76" s="181"/>
      <c r="H76" s="192">
        <f>H60</f>
        <v>138.84</v>
      </c>
    </row>
    <row r="77" spans="1:8" ht="30">
      <c r="A77" s="436"/>
      <c r="B77" s="186" t="s">
        <v>39</v>
      </c>
      <c r="C77" s="431"/>
      <c r="D77" s="327"/>
      <c r="E77" s="184"/>
      <c r="F77" s="184"/>
      <c r="G77" s="181"/>
      <c r="H77" s="192">
        <f>H61</f>
        <v>52.26</v>
      </c>
    </row>
    <row r="78" spans="1:8" ht="60">
      <c r="A78" s="436"/>
      <c r="B78" s="186" t="s">
        <v>41</v>
      </c>
      <c r="C78" s="432"/>
      <c r="D78" s="327"/>
      <c r="E78" s="184"/>
      <c r="F78" s="184"/>
      <c r="G78" s="181"/>
      <c r="H78" s="192">
        <f>H62</f>
        <v>126.57</v>
      </c>
    </row>
    <row r="79" spans="1:8">
      <c r="A79" s="436"/>
      <c r="B79" s="445" t="s">
        <v>35</v>
      </c>
      <c r="C79" s="446"/>
      <c r="D79" s="446"/>
      <c r="E79" s="446"/>
      <c r="F79" s="446"/>
      <c r="G79" s="446"/>
      <c r="H79" s="447"/>
    </row>
    <row r="80" spans="1:8" ht="45">
      <c r="A80" s="436"/>
      <c r="B80" s="183" t="s">
        <v>485</v>
      </c>
      <c r="C80" s="430">
        <v>0.4</v>
      </c>
      <c r="D80" s="430" t="s">
        <v>32</v>
      </c>
      <c r="E80" s="438"/>
      <c r="F80" s="438"/>
      <c r="G80" s="438"/>
      <c r="H80" s="185">
        <f>H82+H83+H84+H85</f>
        <v>550.46</v>
      </c>
    </row>
    <row r="81" spans="1:8">
      <c r="A81" s="436"/>
      <c r="B81" s="183" t="s">
        <v>37</v>
      </c>
      <c r="C81" s="431"/>
      <c r="D81" s="431"/>
      <c r="E81" s="325"/>
      <c r="F81" s="325"/>
      <c r="G81" s="325"/>
      <c r="H81" s="185"/>
    </row>
    <row r="82" spans="1:8" ht="30">
      <c r="A82" s="436"/>
      <c r="B82" s="186" t="s">
        <v>38</v>
      </c>
      <c r="C82" s="431"/>
      <c r="D82" s="431"/>
      <c r="E82" s="325"/>
      <c r="F82" s="325"/>
      <c r="G82" s="325"/>
      <c r="H82" s="185">
        <f>H14</f>
        <v>213.45</v>
      </c>
    </row>
    <row r="83" spans="1:8" ht="30">
      <c r="A83" s="436"/>
      <c r="B83" s="186" t="s">
        <v>39</v>
      </c>
      <c r="C83" s="431"/>
      <c r="D83" s="431"/>
      <c r="E83" s="325"/>
      <c r="F83" s="325"/>
      <c r="G83" s="325"/>
      <c r="H83" s="185">
        <f>H33</f>
        <v>80.33</v>
      </c>
    </row>
    <row r="84" spans="1:8" ht="45">
      <c r="A84" s="436"/>
      <c r="B84" s="186" t="s">
        <v>486</v>
      </c>
      <c r="C84" s="431"/>
      <c r="D84" s="431"/>
      <c r="E84" s="325"/>
      <c r="F84" s="325"/>
      <c r="G84" s="325"/>
      <c r="H84" s="185">
        <f>H34</f>
        <v>62.1</v>
      </c>
    </row>
    <row r="85" spans="1:8" ht="60">
      <c r="A85" s="436"/>
      <c r="B85" s="186" t="s">
        <v>41</v>
      </c>
      <c r="C85" s="431"/>
      <c r="D85" s="431"/>
      <c r="E85" s="325"/>
      <c r="F85" s="325"/>
      <c r="G85" s="325"/>
      <c r="H85" s="185">
        <f>H35</f>
        <v>194.58</v>
      </c>
    </row>
    <row r="86" spans="1:8">
      <c r="A86" s="436"/>
      <c r="B86" s="186"/>
      <c r="C86" s="431"/>
      <c r="D86" s="431"/>
      <c r="E86" s="325"/>
      <c r="F86" s="325"/>
      <c r="G86" s="325"/>
      <c r="H86" s="185"/>
    </row>
    <row r="87" spans="1:8" ht="45">
      <c r="A87" s="436"/>
      <c r="B87" s="183" t="s">
        <v>487</v>
      </c>
      <c r="C87" s="431"/>
      <c r="D87" s="431"/>
      <c r="E87" s="325"/>
      <c r="F87" s="325"/>
      <c r="G87" s="325"/>
      <c r="H87" s="185">
        <f>H89+H90+H91</f>
        <v>488.36</v>
      </c>
    </row>
    <row r="88" spans="1:8">
      <c r="A88" s="436"/>
      <c r="B88" s="183" t="s">
        <v>37</v>
      </c>
      <c r="C88" s="431"/>
      <c r="D88" s="431"/>
      <c r="E88" s="325"/>
      <c r="F88" s="325"/>
      <c r="G88" s="325"/>
      <c r="H88" s="185"/>
    </row>
    <row r="89" spans="1:8" ht="30">
      <c r="A89" s="436"/>
      <c r="B89" s="186" t="s">
        <v>38</v>
      </c>
      <c r="C89" s="431"/>
      <c r="D89" s="431"/>
      <c r="E89" s="325"/>
      <c r="F89" s="325"/>
      <c r="G89" s="325"/>
      <c r="H89" s="185">
        <f>H82</f>
        <v>213.45</v>
      </c>
    </row>
    <row r="90" spans="1:8" ht="30">
      <c r="A90" s="436"/>
      <c r="B90" s="186" t="s">
        <v>39</v>
      </c>
      <c r="C90" s="431"/>
      <c r="D90" s="431"/>
      <c r="E90" s="325"/>
      <c r="F90" s="325"/>
      <c r="G90" s="325"/>
      <c r="H90" s="185">
        <f>H83</f>
        <v>80.33</v>
      </c>
    </row>
    <row r="91" spans="1:8" ht="60">
      <c r="A91" s="436"/>
      <c r="B91" s="186" t="s">
        <v>41</v>
      </c>
      <c r="C91" s="431"/>
      <c r="D91" s="431"/>
      <c r="E91" s="325"/>
      <c r="F91" s="325"/>
      <c r="G91" s="325"/>
      <c r="H91" s="185">
        <f>H85</f>
        <v>194.58</v>
      </c>
    </row>
    <row r="92" spans="1:8">
      <c r="A92" s="436"/>
      <c r="B92" s="186"/>
      <c r="C92" s="431"/>
      <c r="D92" s="431"/>
      <c r="E92" s="325"/>
      <c r="F92" s="325"/>
      <c r="G92" s="325"/>
      <c r="H92" s="185"/>
    </row>
    <row r="93" spans="1:8" ht="45">
      <c r="A93" s="436"/>
      <c r="B93" s="183" t="s">
        <v>488</v>
      </c>
      <c r="C93" s="431"/>
      <c r="D93" s="431"/>
      <c r="E93" s="325"/>
      <c r="F93" s="325"/>
      <c r="G93" s="325"/>
      <c r="H93" s="185">
        <f>H94+H95+H96</f>
        <v>317.66999999999996</v>
      </c>
    </row>
    <row r="94" spans="1:8" ht="30">
      <c r="A94" s="436"/>
      <c r="B94" s="186" t="s">
        <v>38</v>
      </c>
      <c r="C94" s="431"/>
      <c r="D94" s="431"/>
      <c r="E94" s="325"/>
      <c r="F94" s="325"/>
      <c r="G94" s="325"/>
      <c r="H94" s="185">
        <f>H44</f>
        <v>138.84</v>
      </c>
    </row>
    <row r="95" spans="1:8" ht="30">
      <c r="A95" s="436"/>
      <c r="B95" s="186" t="s">
        <v>39</v>
      </c>
      <c r="C95" s="431"/>
      <c r="D95" s="431"/>
      <c r="E95" s="325"/>
      <c r="F95" s="325"/>
      <c r="G95" s="325"/>
      <c r="H95" s="185">
        <f>H45</f>
        <v>52.26</v>
      </c>
    </row>
    <row r="96" spans="1:8" ht="60">
      <c r="A96" s="436"/>
      <c r="B96" s="186" t="s">
        <v>41</v>
      </c>
      <c r="C96" s="431"/>
      <c r="D96" s="431"/>
      <c r="E96" s="325"/>
      <c r="F96" s="325"/>
      <c r="G96" s="325"/>
      <c r="H96" s="185">
        <f>H46</f>
        <v>126.57</v>
      </c>
    </row>
    <row r="97" spans="1:8" ht="45">
      <c r="A97" s="436"/>
      <c r="B97" s="183" t="s">
        <v>489</v>
      </c>
      <c r="C97" s="431"/>
      <c r="D97" s="430" t="s">
        <v>42</v>
      </c>
      <c r="E97" s="438"/>
      <c r="F97" s="438"/>
      <c r="G97" s="438"/>
      <c r="H97" s="185"/>
    </row>
    <row r="98" spans="1:8">
      <c r="A98" s="436"/>
      <c r="B98" s="183" t="s">
        <v>69</v>
      </c>
      <c r="C98" s="431"/>
      <c r="D98" s="431"/>
      <c r="E98" s="427"/>
      <c r="F98" s="428"/>
      <c r="G98" s="429"/>
      <c r="H98" s="185"/>
    </row>
    <row r="99" spans="1:8" ht="30">
      <c r="A99" s="436"/>
      <c r="B99" s="193" t="s">
        <v>490</v>
      </c>
      <c r="C99" s="431"/>
      <c r="D99" s="431"/>
      <c r="E99" s="323"/>
      <c r="F99" s="330"/>
      <c r="G99" s="324"/>
      <c r="H99" s="192" t="s">
        <v>491</v>
      </c>
    </row>
    <row r="100" spans="1:8" ht="30">
      <c r="A100" s="436"/>
      <c r="B100" s="193" t="s">
        <v>492</v>
      </c>
      <c r="C100" s="431"/>
      <c r="D100" s="431"/>
      <c r="E100" s="323"/>
      <c r="F100" s="330"/>
      <c r="G100" s="324"/>
      <c r="H100" s="192" t="s">
        <v>493</v>
      </c>
    </row>
    <row r="101" spans="1:8" ht="30">
      <c r="A101" s="436"/>
      <c r="B101" s="193" t="s">
        <v>494</v>
      </c>
      <c r="C101" s="431"/>
      <c r="D101" s="431"/>
      <c r="E101" s="323"/>
      <c r="F101" s="330"/>
      <c r="G101" s="324"/>
      <c r="H101" s="192" t="s">
        <v>495</v>
      </c>
    </row>
    <row r="102" spans="1:8" ht="30">
      <c r="A102" s="436"/>
      <c r="B102" s="193" t="s">
        <v>496</v>
      </c>
      <c r="C102" s="431"/>
      <c r="D102" s="431"/>
      <c r="E102" s="323"/>
      <c r="F102" s="330"/>
      <c r="G102" s="324"/>
      <c r="H102" s="192" t="s">
        <v>497</v>
      </c>
    </row>
    <row r="103" spans="1:8" ht="30">
      <c r="A103" s="436"/>
      <c r="B103" s="193" t="s">
        <v>498</v>
      </c>
      <c r="C103" s="431"/>
      <c r="D103" s="431"/>
      <c r="E103" s="323"/>
      <c r="F103" s="330"/>
      <c r="G103" s="324"/>
      <c r="H103" s="192" t="s">
        <v>499</v>
      </c>
    </row>
    <row r="104" spans="1:8" ht="30">
      <c r="A104" s="436"/>
      <c r="B104" s="194" t="s">
        <v>500</v>
      </c>
      <c r="C104" s="431"/>
      <c r="D104" s="431"/>
      <c r="E104" s="323"/>
      <c r="F104" s="330"/>
      <c r="G104" s="324"/>
      <c r="H104" s="192" t="s">
        <v>501</v>
      </c>
    </row>
    <row r="105" spans="1:8">
      <c r="A105" s="436"/>
      <c r="B105" s="193" t="s">
        <v>502</v>
      </c>
      <c r="C105" s="431"/>
      <c r="D105" s="431"/>
      <c r="E105" s="323"/>
      <c r="F105" s="330"/>
      <c r="G105" s="324"/>
      <c r="H105" s="195" t="s">
        <v>503</v>
      </c>
    </row>
    <row r="106" spans="1:8">
      <c r="A106" s="436"/>
      <c r="B106" s="193" t="s">
        <v>504</v>
      </c>
      <c r="C106" s="431"/>
      <c r="D106" s="431"/>
      <c r="E106" s="323"/>
      <c r="F106" s="330"/>
      <c r="G106" s="324"/>
      <c r="H106" s="195" t="s">
        <v>505</v>
      </c>
    </row>
    <row r="107" spans="1:8">
      <c r="A107" s="436"/>
      <c r="B107" s="193" t="s">
        <v>506</v>
      </c>
      <c r="C107" s="431"/>
      <c r="D107" s="431"/>
      <c r="E107" s="323"/>
      <c r="F107" s="330"/>
      <c r="G107" s="324"/>
      <c r="H107" s="195" t="s">
        <v>507</v>
      </c>
    </row>
    <row r="108" spans="1:8">
      <c r="A108" s="436"/>
      <c r="B108" s="193" t="s">
        <v>508</v>
      </c>
      <c r="C108" s="431"/>
      <c r="D108" s="431"/>
      <c r="E108" s="323"/>
      <c r="F108" s="330"/>
      <c r="G108" s="324"/>
      <c r="H108" s="195" t="s">
        <v>509</v>
      </c>
    </row>
    <row r="109" spans="1:8">
      <c r="A109" s="436"/>
      <c r="B109" s="193" t="s">
        <v>510</v>
      </c>
      <c r="C109" s="431"/>
      <c r="D109" s="431"/>
      <c r="E109" s="323"/>
      <c r="F109" s="330"/>
      <c r="G109" s="324"/>
      <c r="H109" s="195" t="s">
        <v>511</v>
      </c>
    </row>
    <row r="110" spans="1:8">
      <c r="A110" s="436"/>
      <c r="B110" s="193" t="s">
        <v>512</v>
      </c>
      <c r="C110" s="431"/>
      <c r="D110" s="431"/>
      <c r="E110" s="323"/>
      <c r="F110" s="330"/>
      <c r="G110" s="324"/>
      <c r="H110" s="195" t="s">
        <v>513</v>
      </c>
    </row>
    <row r="111" spans="1:8" ht="45">
      <c r="A111" s="436"/>
      <c r="B111" s="183" t="s">
        <v>514</v>
      </c>
      <c r="C111" s="431"/>
      <c r="D111" s="430" t="s">
        <v>42</v>
      </c>
      <c r="E111" s="438"/>
      <c r="F111" s="438"/>
      <c r="G111" s="438"/>
      <c r="H111" s="37"/>
    </row>
    <row r="112" spans="1:8">
      <c r="A112" s="436"/>
      <c r="B112" s="183" t="s">
        <v>69</v>
      </c>
      <c r="C112" s="431"/>
      <c r="D112" s="431"/>
      <c r="E112" s="427"/>
      <c r="F112" s="428"/>
      <c r="G112" s="429"/>
      <c r="H112" s="37"/>
    </row>
    <row r="113" spans="1:8">
      <c r="A113" s="436"/>
      <c r="B113" s="196" t="s">
        <v>515</v>
      </c>
      <c r="C113" s="431"/>
      <c r="D113" s="431"/>
      <c r="E113" s="427"/>
      <c r="F113" s="428"/>
      <c r="G113" s="429"/>
      <c r="H113" s="206" t="s">
        <v>516</v>
      </c>
    </row>
    <row r="114" spans="1:8">
      <c r="A114" s="436"/>
      <c r="B114" s="196" t="s">
        <v>517</v>
      </c>
      <c r="C114" s="431"/>
      <c r="D114" s="431"/>
      <c r="E114" s="323"/>
      <c r="F114" s="330"/>
      <c r="G114" s="324"/>
      <c r="H114" s="206" t="s">
        <v>518</v>
      </c>
    </row>
    <row r="115" spans="1:8">
      <c r="A115" s="436"/>
      <c r="B115" s="196" t="s">
        <v>519</v>
      </c>
      <c r="C115" s="431"/>
      <c r="D115" s="431"/>
      <c r="E115" s="323"/>
      <c r="F115" s="330"/>
      <c r="G115" s="324"/>
      <c r="H115" s="206" t="s">
        <v>520</v>
      </c>
    </row>
    <row r="116" spans="1:8">
      <c r="A116" s="436"/>
      <c r="B116" s="196" t="s">
        <v>521</v>
      </c>
      <c r="C116" s="431"/>
      <c r="D116" s="431"/>
      <c r="E116" s="323"/>
      <c r="F116" s="330"/>
      <c r="G116" s="324"/>
      <c r="H116" s="206" t="s">
        <v>522</v>
      </c>
    </row>
    <row r="117" spans="1:8">
      <c r="A117" s="436"/>
      <c r="B117" s="196" t="s">
        <v>523</v>
      </c>
      <c r="C117" s="431"/>
      <c r="D117" s="431"/>
      <c r="E117" s="323"/>
      <c r="F117" s="330"/>
      <c r="G117" s="324"/>
      <c r="H117" s="206" t="s">
        <v>524</v>
      </c>
    </row>
    <row r="118" spans="1:8">
      <c r="A118" s="436"/>
      <c r="B118" s="196" t="s">
        <v>525</v>
      </c>
      <c r="C118" s="431"/>
      <c r="D118" s="431"/>
      <c r="E118" s="323"/>
      <c r="F118" s="330"/>
      <c r="G118" s="324"/>
      <c r="H118" s="206" t="s">
        <v>526</v>
      </c>
    </row>
    <row r="119" spans="1:8">
      <c r="A119" s="436"/>
      <c r="B119" s="196" t="s">
        <v>527</v>
      </c>
      <c r="C119" s="431"/>
      <c r="D119" s="431"/>
      <c r="E119" s="323"/>
      <c r="F119" s="330"/>
      <c r="G119" s="324"/>
      <c r="H119" s="206" t="s">
        <v>528</v>
      </c>
    </row>
    <row r="120" spans="1:8">
      <c r="A120" s="436"/>
      <c r="B120" s="196" t="s">
        <v>529</v>
      </c>
      <c r="C120" s="431"/>
      <c r="D120" s="431"/>
      <c r="E120" s="323"/>
      <c r="F120" s="330"/>
      <c r="G120" s="324"/>
      <c r="H120" s="206" t="s">
        <v>530</v>
      </c>
    </row>
    <row r="121" spans="1:8">
      <c r="A121" s="436"/>
      <c r="B121" s="196" t="s">
        <v>531</v>
      </c>
      <c r="C121" s="431"/>
      <c r="D121" s="431"/>
      <c r="E121" s="323"/>
      <c r="F121" s="330"/>
      <c r="G121" s="324"/>
      <c r="H121" s="206" t="s">
        <v>532</v>
      </c>
    </row>
    <row r="122" spans="1:8">
      <c r="A122" s="436"/>
      <c r="B122" s="196" t="s">
        <v>533</v>
      </c>
      <c r="C122" s="431"/>
      <c r="D122" s="431"/>
      <c r="E122" s="323"/>
      <c r="F122" s="330"/>
      <c r="G122" s="324"/>
      <c r="H122" s="206" t="s">
        <v>534</v>
      </c>
    </row>
    <row r="123" spans="1:8">
      <c r="A123" s="436"/>
      <c r="B123" s="196" t="s">
        <v>535</v>
      </c>
      <c r="C123" s="431"/>
      <c r="D123" s="431"/>
      <c r="E123" s="323"/>
      <c r="F123" s="330"/>
      <c r="G123" s="324"/>
      <c r="H123" s="206" t="s">
        <v>536</v>
      </c>
    </row>
    <row r="124" spans="1:8">
      <c r="A124" s="436"/>
      <c r="B124" s="196" t="s">
        <v>537</v>
      </c>
      <c r="C124" s="431"/>
      <c r="D124" s="431"/>
      <c r="E124" s="323"/>
      <c r="F124" s="330"/>
      <c r="G124" s="324"/>
      <c r="H124" s="206" t="s">
        <v>538</v>
      </c>
    </row>
    <row r="125" spans="1:8">
      <c r="A125" s="436"/>
      <c r="B125" s="196" t="s">
        <v>539</v>
      </c>
      <c r="C125" s="431"/>
      <c r="D125" s="431"/>
      <c r="E125" s="323"/>
      <c r="F125" s="330"/>
      <c r="G125" s="324"/>
      <c r="H125" s="206" t="s">
        <v>540</v>
      </c>
    </row>
    <row r="126" spans="1:8">
      <c r="A126" s="436"/>
      <c r="B126" s="196" t="s">
        <v>541</v>
      </c>
      <c r="C126" s="431"/>
      <c r="D126" s="431"/>
      <c r="E126" s="323"/>
      <c r="F126" s="330"/>
      <c r="G126" s="324"/>
      <c r="H126" s="206" t="s">
        <v>542</v>
      </c>
    </row>
    <row r="127" spans="1:8">
      <c r="A127" s="436"/>
      <c r="B127" s="196" t="s">
        <v>543</v>
      </c>
      <c r="C127" s="431"/>
      <c r="D127" s="431"/>
      <c r="E127" s="323"/>
      <c r="F127" s="330"/>
      <c r="G127" s="324"/>
      <c r="H127" s="206" t="s">
        <v>544</v>
      </c>
    </row>
    <row r="128" spans="1:8">
      <c r="A128" s="436"/>
      <c r="B128" s="196" t="s">
        <v>545</v>
      </c>
      <c r="C128" s="431"/>
      <c r="D128" s="431"/>
      <c r="E128" s="323"/>
      <c r="F128" s="330"/>
      <c r="G128" s="324"/>
      <c r="H128" s="206" t="s">
        <v>546</v>
      </c>
    </row>
    <row r="129" spans="1:8">
      <c r="A129" s="436"/>
      <c r="B129" s="196" t="s">
        <v>547</v>
      </c>
      <c r="C129" s="431"/>
      <c r="D129" s="431"/>
      <c r="E129" s="323"/>
      <c r="F129" s="330"/>
      <c r="G129" s="324"/>
      <c r="H129" s="206" t="s">
        <v>964</v>
      </c>
    </row>
    <row r="130" spans="1:8">
      <c r="A130" s="436"/>
      <c r="B130" s="196" t="s">
        <v>548</v>
      </c>
      <c r="C130" s="431"/>
      <c r="D130" s="431"/>
      <c r="E130" s="323"/>
      <c r="F130" s="330"/>
      <c r="G130" s="324"/>
      <c r="H130" s="206" t="s">
        <v>965</v>
      </c>
    </row>
    <row r="131" spans="1:8">
      <c r="A131" s="436"/>
      <c r="B131" s="196" t="s">
        <v>549</v>
      </c>
      <c r="C131" s="431"/>
      <c r="D131" s="431"/>
      <c r="E131" s="323"/>
      <c r="F131" s="330"/>
      <c r="G131" s="324"/>
      <c r="H131" s="206" t="s">
        <v>550</v>
      </c>
    </row>
    <row r="132" spans="1:8">
      <c r="A132" s="436"/>
      <c r="B132" s="196" t="s">
        <v>551</v>
      </c>
      <c r="C132" s="431"/>
      <c r="D132" s="431"/>
      <c r="E132" s="323"/>
      <c r="F132" s="330"/>
      <c r="G132" s="324"/>
      <c r="H132" s="206" t="s">
        <v>552</v>
      </c>
    </row>
    <row r="133" spans="1:8">
      <c r="A133" s="436"/>
      <c r="B133" s="196" t="s">
        <v>553</v>
      </c>
      <c r="C133" s="431"/>
      <c r="D133" s="431"/>
      <c r="E133" s="323"/>
      <c r="F133" s="330"/>
      <c r="G133" s="324"/>
      <c r="H133" s="206" t="s">
        <v>554</v>
      </c>
    </row>
    <row r="134" spans="1:8">
      <c r="A134" s="436"/>
      <c r="B134" s="196" t="s">
        <v>555</v>
      </c>
      <c r="C134" s="431"/>
      <c r="D134" s="431"/>
      <c r="E134" s="323"/>
      <c r="F134" s="330"/>
      <c r="G134" s="324"/>
      <c r="H134" s="206" t="s">
        <v>556</v>
      </c>
    </row>
    <row r="135" spans="1:8">
      <c r="A135" s="436"/>
      <c r="B135" s="196" t="s">
        <v>557</v>
      </c>
      <c r="C135" s="431"/>
      <c r="D135" s="431"/>
      <c r="E135" s="323"/>
      <c r="F135" s="330"/>
      <c r="G135" s="324"/>
      <c r="H135" s="206" t="s">
        <v>558</v>
      </c>
    </row>
    <row r="136" spans="1:8">
      <c r="A136" s="436"/>
      <c r="B136" s="196" t="s">
        <v>559</v>
      </c>
      <c r="C136" s="431"/>
      <c r="D136" s="431"/>
      <c r="E136" s="323"/>
      <c r="F136" s="330"/>
      <c r="G136" s="324"/>
      <c r="H136" s="206" t="s">
        <v>560</v>
      </c>
    </row>
    <row r="137" spans="1:8">
      <c r="A137" s="436"/>
      <c r="B137" s="196" t="s">
        <v>561</v>
      </c>
      <c r="C137" s="431"/>
      <c r="D137" s="431"/>
      <c r="E137" s="323"/>
      <c r="F137" s="330"/>
      <c r="G137" s="324"/>
      <c r="H137" s="206" t="s">
        <v>562</v>
      </c>
    </row>
    <row r="138" spans="1:8">
      <c r="A138" s="436"/>
      <c r="B138" s="196" t="s">
        <v>563</v>
      </c>
      <c r="C138" s="431"/>
      <c r="D138" s="431"/>
      <c r="E138" s="323"/>
      <c r="F138" s="330"/>
      <c r="G138" s="324"/>
      <c r="H138" s="206" t="s">
        <v>564</v>
      </c>
    </row>
    <row r="139" spans="1:8" ht="30">
      <c r="A139" s="436"/>
      <c r="B139" s="179" t="s">
        <v>565</v>
      </c>
      <c r="C139" s="431"/>
      <c r="D139" s="430" t="s">
        <v>51</v>
      </c>
      <c r="E139" s="427"/>
      <c r="F139" s="428"/>
      <c r="G139" s="429"/>
      <c r="H139" s="37"/>
    </row>
    <row r="140" spans="1:8">
      <c r="A140" s="436"/>
      <c r="B140" s="179" t="s">
        <v>69</v>
      </c>
      <c r="C140" s="431"/>
      <c r="D140" s="431"/>
      <c r="E140" s="427"/>
      <c r="F140" s="428"/>
      <c r="G140" s="429"/>
      <c r="H140" s="37"/>
    </row>
    <row r="141" spans="1:8">
      <c r="A141" s="436"/>
      <c r="B141" s="197" t="s">
        <v>566</v>
      </c>
      <c r="C141" s="431"/>
      <c r="D141" s="431"/>
      <c r="E141" s="427"/>
      <c r="F141" s="428"/>
      <c r="G141" s="429"/>
      <c r="H141" s="198" t="s">
        <v>567</v>
      </c>
    </row>
    <row r="142" spans="1:8">
      <c r="A142" s="436"/>
      <c r="B142" s="197" t="s">
        <v>568</v>
      </c>
      <c r="C142" s="431"/>
      <c r="D142" s="431"/>
      <c r="E142" s="323"/>
      <c r="F142" s="330"/>
      <c r="G142" s="324"/>
      <c r="H142" s="198" t="s">
        <v>569</v>
      </c>
    </row>
    <row r="143" spans="1:8">
      <c r="A143" s="436"/>
      <c r="B143" s="197" t="s">
        <v>570</v>
      </c>
      <c r="C143" s="431"/>
      <c r="D143" s="431"/>
      <c r="E143" s="323"/>
      <c r="F143" s="330"/>
      <c r="G143" s="324"/>
      <c r="H143" s="198" t="s">
        <v>571</v>
      </c>
    </row>
    <row r="144" spans="1:8">
      <c r="A144" s="436"/>
      <c r="B144" s="197" t="s">
        <v>572</v>
      </c>
      <c r="C144" s="431"/>
      <c r="D144" s="431"/>
      <c r="E144" s="323"/>
      <c r="F144" s="330"/>
      <c r="G144" s="324"/>
      <c r="H144" s="198" t="s">
        <v>573</v>
      </c>
    </row>
    <row r="145" spans="1:8">
      <c r="A145" s="436"/>
      <c r="B145" s="197" t="s">
        <v>574</v>
      </c>
      <c r="C145" s="431"/>
      <c r="D145" s="431"/>
      <c r="E145" s="323"/>
      <c r="F145" s="330"/>
      <c r="G145" s="324"/>
      <c r="H145" s="198" t="s">
        <v>575</v>
      </c>
    </row>
    <row r="146" spans="1:8">
      <c r="A146" s="436"/>
      <c r="B146" s="197" t="s">
        <v>576</v>
      </c>
      <c r="C146" s="431"/>
      <c r="D146" s="431"/>
      <c r="E146" s="323"/>
      <c r="F146" s="330"/>
      <c r="G146" s="324"/>
      <c r="H146" s="198" t="s">
        <v>577</v>
      </c>
    </row>
    <row r="147" spans="1:8">
      <c r="A147" s="436"/>
      <c r="B147" s="197" t="s">
        <v>578</v>
      </c>
      <c r="C147" s="431"/>
      <c r="D147" s="431"/>
      <c r="E147" s="323"/>
      <c r="F147" s="330"/>
      <c r="G147" s="324"/>
      <c r="H147" s="198" t="s">
        <v>579</v>
      </c>
    </row>
    <row r="148" spans="1:8">
      <c r="A148" s="436"/>
      <c r="B148" s="197" t="s">
        <v>580</v>
      </c>
      <c r="C148" s="431"/>
      <c r="D148" s="431"/>
      <c r="E148" s="323"/>
      <c r="F148" s="330"/>
      <c r="G148" s="324"/>
      <c r="H148" s="198" t="s">
        <v>581</v>
      </c>
    </row>
    <row r="149" spans="1:8">
      <c r="A149" s="436"/>
      <c r="B149" s="197" t="s">
        <v>582</v>
      </c>
      <c r="C149" s="431"/>
      <c r="D149" s="431"/>
      <c r="E149" s="323"/>
      <c r="F149" s="330"/>
      <c r="G149" s="324"/>
      <c r="H149" s="198" t="s">
        <v>583</v>
      </c>
    </row>
    <row r="150" spans="1:8">
      <c r="A150" s="436"/>
      <c r="B150" s="197" t="s">
        <v>584</v>
      </c>
      <c r="C150" s="431"/>
      <c r="D150" s="431"/>
      <c r="E150" s="323"/>
      <c r="F150" s="330"/>
      <c r="G150" s="324"/>
      <c r="H150" s="198" t="s">
        <v>585</v>
      </c>
    </row>
    <row r="151" spans="1:8">
      <c r="A151" s="436"/>
      <c r="B151" s="197" t="s">
        <v>586</v>
      </c>
      <c r="C151" s="431"/>
      <c r="D151" s="431"/>
      <c r="E151" s="323"/>
      <c r="F151" s="330"/>
      <c r="G151" s="324"/>
      <c r="H151" s="198" t="s">
        <v>587</v>
      </c>
    </row>
    <row r="152" spans="1:8">
      <c r="A152" s="436"/>
      <c r="B152" s="197" t="s">
        <v>588</v>
      </c>
      <c r="C152" s="431"/>
      <c r="D152" s="431"/>
      <c r="E152" s="323"/>
      <c r="F152" s="330"/>
      <c r="G152" s="324"/>
      <c r="H152" s="198" t="s">
        <v>589</v>
      </c>
    </row>
    <row r="153" spans="1:8">
      <c r="A153" s="436"/>
      <c r="B153" s="197" t="s">
        <v>590</v>
      </c>
      <c r="C153" s="431"/>
      <c r="D153" s="431"/>
      <c r="E153" s="323"/>
      <c r="F153" s="330"/>
      <c r="G153" s="324"/>
      <c r="H153" s="198" t="s">
        <v>591</v>
      </c>
    </row>
    <row r="154" spans="1:8">
      <c r="A154" s="436"/>
      <c r="B154" s="197" t="s">
        <v>592</v>
      </c>
      <c r="C154" s="431"/>
      <c r="D154" s="431"/>
      <c r="E154" s="323"/>
      <c r="F154" s="330"/>
      <c r="G154" s="324"/>
      <c r="H154" s="198" t="s">
        <v>593</v>
      </c>
    </row>
    <row r="155" spans="1:8">
      <c r="A155" s="436"/>
      <c r="B155" s="197" t="s">
        <v>594</v>
      </c>
      <c r="C155" s="431"/>
      <c r="D155" s="431"/>
      <c r="E155" s="323"/>
      <c r="F155" s="330"/>
      <c r="G155" s="324"/>
      <c r="H155" s="198" t="s">
        <v>595</v>
      </c>
    </row>
    <row r="156" spans="1:8">
      <c r="A156" s="436"/>
      <c r="B156" s="197" t="s">
        <v>596</v>
      </c>
      <c r="C156" s="431"/>
      <c r="D156" s="431"/>
      <c r="E156" s="323"/>
      <c r="F156" s="330"/>
      <c r="G156" s="324"/>
      <c r="H156" s="198" t="s">
        <v>597</v>
      </c>
    </row>
    <row r="157" spans="1:8">
      <c r="A157" s="436"/>
      <c r="B157" s="197" t="s">
        <v>598</v>
      </c>
      <c r="C157" s="431"/>
      <c r="D157" s="431"/>
      <c r="E157" s="323"/>
      <c r="F157" s="330"/>
      <c r="G157" s="324"/>
      <c r="H157" s="198" t="s">
        <v>599</v>
      </c>
    </row>
    <row r="158" spans="1:8">
      <c r="A158" s="436"/>
      <c r="B158" s="197" t="s">
        <v>600</v>
      </c>
      <c r="C158" s="431"/>
      <c r="D158" s="431"/>
      <c r="E158" s="323"/>
      <c r="F158" s="330"/>
      <c r="G158" s="324"/>
      <c r="H158" s="198" t="s">
        <v>601</v>
      </c>
    </row>
    <row r="159" spans="1:8">
      <c r="A159" s="436"/>
      <c r="B159" s="197" t="s">
        <v>602</v>
      </c>
      <c r="C159" s="431"/>
      <c r="D159" s="431"/>
      <c r="E159" s="323"/>
      <c r="F159" s="330"/>
      <c r="G159" s="324"/>
      <c r="H159" s="198" t="s">
        <v>603</v>
      </c>
    </row>
    <row r="160" spans="1:8">
      <c r="A160" s="436"/>
      <c r="B160" s="197" t="s">
        <v>604</v>
      </c>
      <c r="C160" s="431"/>
      <c r="D160" s="431"/>
      <c r="E160" s="323"/>
      <c r="F160" s="330"/>
      <c r="G160" s="324"/>
      <c r="H160" s="198" t="s">
        <v>605</v>
      </c>
    </row>
    <row r="161" spans="1:8">
      <c r="A161" s="436"/>
      <c r="B161" s="197" t="s">
        <v>606</v>
      </c>
      <c r="C161" s="431"/>
      <c r="D161" s="431"/>
      <c r="E161" s="323"/>
      <c r="F161" s="330"/>
      <c r="G161" s="324"/>
      <c r="H161" s="198" t="s">
        <v>607</v>
      </c>
    </row>
    <row r="162" spans="1:8">
      <c r="A162" s="436"/>
      <c r="B162" s="197" t="s">
        <v>608</v>
      </c>
      <c r="C162" s="431"/>
      <c r="D162" s="431"/>
      <c r="E162" s="323"/>
      <c r="F162" s="330"/>
      <c r="G162" s="324"/>
      <c r="H162" s="198" t="s">
        <v>609</v>
      </c>
    </row>
    <row r="163" spans="1:8">
      <c r="A163" s="436"/>
      <c r="B163" s="197" t="s">
        <v>610</v>
      </c>
      <c r="C163" s="431"/>
      <c r="D163" s="431"/>
      <c r="E163" s="323"/>
      <c r="F163" s="330"/>
      <c r="G163" s="324"/>
      <c r="H163" s="198" t="s">
        <v>611</v>
      </c>
    </row>
    <row r="164" spans="1:8">
      <c r="A164" s="436"/>
      <c r="B164" s="197" t="s">
        <v>612</v>
      </c>
      <c r="C164" s="431"/>
      <c r="D164" s="431"/>
      <c r="E164" s="323"/>
      <c r="F164" s="330"/>
      <c r="G164" s="324"/>
      <c r="H164" s="198" t="s">
        <v>613</v>
      </c>
    </row>
    <row r="165" spans="1:8">
      <c r="A165" s="436"/>
      <c r="B165" s="197" t="s">
        <v>614</v>
      </c>
      <c r="C165" s="431"/>
      <c r="D165" s="431"/>
      <c r="E165" s="323"/>
      <c r="F165" s="330"/>
      <c r="G165" s="324"/>
      <c r="H165" s="198" t="s">
        <v>615</v>
      </c>
    </row>
    <row r="166" spans="1:8">
      <c r="A166" s="436"/>
      <c r="B166" s="197" t="s">
        <v>616</v>
      </c>
      <c r="C166" s="431"/>
      <c r="D166" s="431"/>
      <c r="E166" s="323"/>
      <c r="F166" s="330"/>
      <c r="G166" s="324"/>
      <c r="H166" s="198" t="s">
        <v>617</v>
      </c>
    </row>
    <row r="167" spans="1:8">
      <c r="A167" s="436"/>
      <c r="B167" s="197" t="s">
        <v>618</v>
      </c>
      <c r="C167" s="431"/>
      <c r="D167" s="431"/>
      <c r="E167" s="323"/>
      <c r="F167" s="330"/>
      <c r="G167" s="324"/>
      <c r="H167" s="198" t="s">
        <v>619</v>
      </c>
    </row>
    <row r="168" spans="1:8">
      <c r="A168" s="436"/>
      <c r="B168" s="197" t="s">
        <v>620</v>
      </c>
      <c r="C168" s="431"/>
      <c r="D168" s="431"/>
      <c r="E168" s="323"/>
      <c r="F168" s="330"/>
      <c r="G168" s="324"/>
      <c r="H168" s="198" t="s">
        <v>621</v>
      </c>
    </row>
    <row r="169" spans="1:8">
      <c r="A169" s="436"/>
      <c r="B169" s="197" t="s">
        <v>622</v>
      </c>
      <c r="C169" s="431"/>
      <c r="D169" s="431"/>
      <c r="E169" s="323"/>
      <c r="F169" s="330"/>
      <c r="G169" s="324"/>
      <c r="H169" s="198" t="s">
        <v>623</v>
      </c>
    </row>
    <row r="170" spans="1:8">
      <c r="A170" s="436"/>
      <c r="B170" s="197" t="s">
        <v>626</v>
      </c>
      <c r="C170" s="431"/>
      <c r="D170" s="431"/>
      <c r="E170" s="323"/>
      <c r="F170" s="330"/>
      <c r="G170" s="324"/>
      <c r="H170" s="198" t="s">
        <v>625</v>
      </c>
    </row>
    <row r="171" spans="1:8">
      <c r="A171" s="436"/>
      <c r="B171" s="197" t="s">
        <v>624</v>
      </c>
      <c r="C171" s="431"/>
      <c r="D171" s="431"/>
      <c r="E171" s="323"/>
      <c r="F171" s="330"/>
      <c r="G171" s="324"/>
      <c r="H171" s="198" t="s">
        <v>627</v>
      </c>
    </row>
    <row r="172" spans="1:8">
      <c r="A172" s="436"/>
      <c r="B172" s="197" t="s">
        <v>628</v>
      </c>
      <c r="C172" s="431"/>
      <c r="D172" s="431"/>
      <c r="E172" s="323"/>
      <c r="F172" s="330"/>
      <c r="G172" s="324"/>
      <c r="H172" s="198" t="s">
        <v>629</v>
      </c>
    </row>
    <row r="173" spans="1:8">
      <c r="A173" s="436"/>
      <c r="B173" s="197" t="s">
        <v>630</v>
      </c>
      <c r="C173" s="431"/>
      <c r="D173" s="431"/>
      <c r="E173" s="323"/>
      <c r="F173" s="330"/>
      <c r="G173" s="324"/>
      <c r="H173" s="198" t="s">
        <v>631</v>
      </c>
    </row>
    <row r="174" spans="1:8">
      <c r="A174" s="436"/>
      <c r="B174" s="197" t="s">
        <v>632</v>
      </c>
      <c r="C174" s="431"/>
      <c r="D174" s="431"/>
      <c r="E174" s="323"/>
      <c r="F174" s="330"/>
      <c r="G174" s="324"/>
      <c r="H174" s="198" t="s">
        <v>633</v>
      </c>
    </row>
    <row r="175" spans="1:8">
      <c r="A175" s="436"/>
      <c r="B175" s="197" t="s">
        <v>634</v>
      </c>
      <c r="C175" s="431"/>
      <c r="D175" s="431"/>
      <c r="E175" s="323"/>
      <c r="F175" s="330"/>
      <c r="G175" s="324"/>
      <c r="H175" s="198" t="s">
        <v>635</v>
      </c>
    </row>
    <row r="176" spans="1:8">
      <c r="A176" s="436"/>
      <c r="B176" s="197" t="s">
        <v>636</v>
      </c>
      <c r="C176" s="431"/>
      <c r="D176" s="431"/>
      <c r="E176" s="323"/>
      <c r="F176" s="330"/>
      <c r="G176" s="324"/>
      <c r="H176" s="198" t="s">
        <v>637</v>
      </c>
    </row>
    <row r="177" spans="1:8">
      <c r="A177" s="436"/>
      <c r="B177" s="197" t="s">
        <v>638</v>
      </c>
      <c r="C177" s="431"/>
      <c r="D177" s="431"/>
      <c r="E177" s="323"/>
      <c r="F177" s="330"/>
      <c r="G177" s="324"/>
      <c r="H177" s="198" t="s">
        <v>639</v>
      </c>
    </row>
    <row r="178" spans="1:8">
      <c r="A178" s="436"/>
      <c r="B178" s="197" t="s">
        <v>640</v>
      </c>
      <c r="C178" s="431"/>
      <c r="D178" s="431"/>
      <c r="E178" s="323"/>
      <c r="F178" s="330"/>
      <c r="G178" s="324"/>
      <c r="H178" s="198" t="s">
        <v>641</v>
      </c>
    </row>
    <row r="179" spans="1:8">
      <c r="A179" s="436"/>
      <c r="B179" s="197" t="s">
        <v>642</v>
      </c>
      <c r="C179" s="431"/>
      <c r="D179" s="431"/>
      <c r="E179" s="323"/>
      <c r="F179" s="330"/>
      <c r="G179" s="324"/>
      <c r="H179" s="198" t="s">
        <v>643</v>
      </c>
    </row>
    <row r="180" spans="1:8">
      <c r="A180" s="436"/>
      <c r="B180" s="197" t="s">
        <v>644</v>
      </c>
      <c r="C180" s="431"/>
      <c r="D180" s="431"/>
      <c r="E180" s="323"/>
      <c r="F180" s="330"/>
      <c r="G180" s="324"/>
      <c r="H180" s="198" t="s">
        <v>645</v>
      </c>
    </row>
    <row r="181" spans="1:8">
      <c r="A181" s="436"/>
      <c r="B181" s="197" t="s">
        <v>646</v>
      </c>
      <c r="C181" s="431"/>
      <c r="D181" s="431"/>
      <c r="E181" s="323"/>
      <c r="F181" s="330"/>
      <c r="G181" s="324"/>
      <c r="H181" s="198" t="s">
        <v>647</v>
      </c>
    </row>
    <row r="182" spans="1:8">
      <c r="A182" s="436"/>
      <c r="B182" s="197" t="s">
        <v>648</v>
      </c>
      <c r="C182" s="431"/>
      <c r="D182" s="431"/>
      <c r="E182" s="323"/>
      <c r="F182" s="330"/>
      <c r="G182" s="324"/>
      <c r="H182" s="198" t="s">
        <v>649</v>
      </c>
    </row>
    <row r="183" spans="1:8">
      <c r="A183" s="436"/>
      <c r="B183" s="197" t="s">
        <v>650</v>
      </c>
      <c r="C183" s="431"/>
      <c r="D183" s="431"/>
      <c r="E183" s="323"/>
      <c r="F183" s="330"/>
      <c r="G183" s="324"/>
      <c r="H183" s="198" t="s">
        <v>651</v>
      </c>
    </row>
    <row r="184" spans="1:8">
      <c r="A184" s="436"/>
      <c r="B184" s="197" t="s">
        <v>652</v>
      </c>
      <c r="C184" s="431"/>
      <c r="D184" s="431"/>
      <c r="E184" s="323"/>
      <c r="F184" s="330"/>
      <c r="G184" s="324"/>
      <c r="H184" s="198" t="s">
        <v>653</v>
      </c>
    </row>
    <row r="185" spans="1:8">
      <c r="A185" s="436"/>
      <c r="B185" s="197" t="s">
        <v>654</v>
      </c>
      <c r="C185" s="431"/>
      <c r="D185" s="431"/>
      <c r="E185" s="323"/>
      <c r="F185" s="330"/>
      <c r="G185" s="324"/>
      <c r="H185" s="198" t="s">
        <v>655</v>
      </c>
    </row>
    <row r="186" spans="1:8">
      <c r="A186" s="436"/>
      <c r="B186" s="197" t="s">
        <v>656</v>
      </c>
      <c r="C186" s="431"/>
      <c r="D186" s="431"/>
      <c r="E186" s="323"/>
      <c r="F186" s="330"/>
      <c r="G186" s="324"/>
      <c r="H186" s="198" t="s">
        <v>657</v>
      </c>
    </row>
    <row r="187" spans="1:8">
      <c r="A187" s="436"/>
      <c r="B187" s="197" t="s">
        <v>658</v>
      </c>
      <c r="C187" s="431"/>
      <c r="D187" s="431"/>
      <c r="E187" s="323"/>
      <c r="F187" s="330"/>
      <c r="G187" s="324"/>
      <c r="H187" s="199" t="s">
        <v>659</v>
      </c>
    </row>
    <row r="188" spans="1:8">
      <c r="A188" s="436"/>
      <c r="B188" s="197" t="s">
        <v>660</v>
      </c>
      <c r="C188" s="431"/>
      <c r="D188" s="431"/>
      <c r="E188" s="323"/>
      <c r="F188" s="330"/>
      <c r="G188" s="324"/>
      <c r="H188" s="199" t="s">
        <v>661</v>
      </c>
    </row>
    <row r="189" spans="1:8">
      <c r="A189" s="436"/>
      <c r="B189" s="197" t="s">
        <v>662</v>
      </c>
      <c r="C189" s="431"/>
      <c r="D189" s="431"/>
      <c r="E189" s="323"/>
      <c r="F189" s="330"/>
      <c r="G189" s="324"/>
      <c r="H189" s="198" t="s">
        <v>663</v>
      </c>
    </row>
    <row r="190" spans="1:8">
      <c r="A190" s="436"/>
      <c r="B190" s="197" t="s">
        <v>664</v>
      </c>
      <c r="C190" s="431"/>
      <c r="D190" s="431"/>
      <c r="E190" s="323"/>
      <c r="F190" s="330"/>
      <c r="G190" s="324"/>
      <c r="H190" s="199" t="s">
        <v>665</v>
      </c>
    </row>
    <row r="191" spans="1:8">
      <c r="A191" s="436"/>
      <c r="B191" s="197" t="s">
        <v>666</v>
      </c>
      <c r="C191" s="431"/>
      <c r="D191" s="431"/>
      <c r="E191" s="323"/>
      <c r="F191" s="330"/>
      <c r="G191" s="324"/>
      <c r="H191" s="199" t="s">
        <v>667</v>
      </c>
    </row>
    <row r="192" spans="1:8">
      <c r="A192" s="436"/>
      <c r="B192" s="197" t="s">
        <v>668</v>
      </c>
      <c r="C192" s="431"/>
      <c r="D192" s="431"/>
      <c r="E192" s="323"/>
      <c r="F192" s="330"/>
      <c r="G192" s="324"/>
      <c r="H192" s="199" t="s">
        <v>669</v>
      </c>
    </row>
    <row r="193" spans="1:8">
      <c r="A193" s="436"/>
      <c r="B193" s="197" t="s">
        <v>670</v>
      </c>
      <c r="C193" s="431"/>
      <c r="D193" s="432"/>
      <c r="E193" s="323"/>
      <c r="F193" s="330"/>
      <c r="G193" s="324"/>
      <c r="H193" s="199" t="s">
        <v>671</v>
      </c>
    </row>
    <row r="194" spans="1:8" ht="45">
      <c r="A194" s="436"/>
      <c r="B194" s="183" t="s">
        <v>485</v>
      </c>
      <c r="C194" s="430" t="s">
        <v>672</v>
      </c>
      <c r="D194" s="430" t="s">
        <v>32</v>
      </c>
      <c r="E194" s="438"/>
      <c r="F194" s="438"/>
      <c r="G194" s="438"/>
      <c r="H194" s="185">
        <f>H196+H197+H198+H199</f>
        <v>550.46</v>
      </c>
    </row>
    <row r="195" spans="1:8">
      <c r="A195" s="436"/>
      <c r="B195" s="331" t="s">
        <v>37</v>
      </c>
      <c r="C195" s="431"/>
      <c r="D195" s="431"/>
      <c r="E195" s="325"/>
      <c r="F195" s="325"/>
      <c r="G195" s="325"/>
      <c r="H195" s="185"/>
    </row>
    <row r="196" spans="1:8" ht="30">
      <c r="A196" s="436"/>
      <c r="B196" s="334" t="s">
        <v>38</v>
      </c>
      <c r="C196" s="431"/>
      <c r="D196" s="431"/>
      <c r="E196" s="325"/>
      <c r="F196" s="325"/>
      <c r="G196" s="325"/>
      <c r="H196" s="185">
        <f>H82</f>
        <v>213.45</v>
      </c>
    </row>
    <row r="197" spans="1:8" ht="30">
      <c r="A197" s="436"/>
      <c r="B197" s="334" t="s">
        <v>39</v>
      </c>
      <c r="C197" s="431"/>
      <c r="D197" s="431"/>
      <c r="E197" s="325"/>
      <c r="F197" s="325"/>
      <c r="G197" s="325"/>
      <c r="H197" s="185">
        <f>H83</f>
        <v>80.33</v>
      </c>
    </row>
    <row r="198" spans="1:8" ht="45">
      <c r="A198" s="436"/>
      <c r="B198" s="334" t="s">
        <v>40</v>
      </c>
      <c r="C198" s="431"/>
      <c r="D198" s="431"/>
      <c r="E198" s="325"/>
      <c r="F198" s="325"/>
      <c r="G198" s="325"/>
      <c r="H198" s="185">
        <f>H84</f>
        <v>62.1</v>
      </c>
    </row>
    <row r="199" spans="1:8" ht="60">
      <c r="A199" s="436"/>
      <c r="B199" s="334" t="s">
        <v>41</v>
      </c>
      <c r="C199" s="431"/>
      <c r="D199" s="431"/>
      <c r="E199" s="325"/>
      <c r="F199" s="325"/>
      <c r="G199" s="325"/>
      <c r="H199" s="185">
        <f>H85</f>
        <v>194.58</v>
      </c>
    </row>
    <row r="200" spans="1:8">
      <c r="A200" s="436"/>
      <c r="B200" s="334"/>
      <c r="C200" s="431"/>
      <c r="D200" s="431"/>
      <c r="E200" s="325"/>
      <c r="F200" s="325"/>
      <c r="G200" s="325"/>
      <c r="H200" s="185"/>
    </row>
    <row r="201" spans="1:8" ht="60" customHeight="1">
      <c r="A201" s="436"/>
      <c r="B201" s="183" t="s">
        <v>487</v>
      </c>
      <c r="C201" s="431"/>
      <c r="D201" s="431"/>
      <c r="E201" s="325"/>
      <c r="F201" s="325"/>
      <c r="G201" s="325"/>
      <c r="H201" s="185">
        <f>H203+H204+H205</f>
        <v>488.36</v>
      </c>
    </row>
    <row r="202" spans="1:8">
      <c r="A202" s="436"/>
      <c r="B202" s="331" t="s">
        <v>37</v>
      </c>
      <c r="C202" s="431"/>
      <c r="D202" s="431"/>
      <c r="E202" s="325"/>
      <c r="F202" s="325"/>
      <c r="G202" s="325"/>
      <c r="H202" s="185"/>
    </row>
    <row r="203" spans="1:8" ht="30">
      <c r="A203" s="436"/>
      <c r="B203" s="334" t="s">
        <v>38</v>
      </c>
      <c r="C203" s="431"/>
      <c r="D203" s="431"/>
      <c r="E203" s="325"/>
      <c r="F203" s="325"/>
      <c r="G203" s="325"/>
      <c r="H203" s="185">
        <f>H196</f>
        <v>213.45</v>
      </c>
    </row>
    <row r="204" spans="1:8" ht="30">
      <c r="A204" s="436"/>
      <c r="B204" s="334" t="s">
        <v>39</v>
      </c>
      <c r="C204" s="431"/>
      <c r="D204" s="431"/>
      <c r="E204" s="325"/>
      <c r="F204" s="325"/>
      <c r="G204" s="325"/>
      <c r="H204" s="185">
        <f>H197</f>
        <v>80.33</v>
      </c>
    </row>
    <row r="205" spans="1:8" ht="60">
      <c r="A205" s="436"/>
      <c r="B205" s="334" t="s">
        <v>41</v>
      </c>
      <c r="C205" s="431"/>
      <c r="D205" s="431"/>
      <c r="E205" s="325"/>
      <c r="F205" s="325"/>
      <c r="G205" s="325"/>
      <c r="H205" s="185">
        <f>H199</f>
        <v>194.58</v>
      </c>
    </row>
    <row r="206" spans="1:8">
      <c r="A206" s="436"/>
      <c r="B206" s="334"/>
      <c r="C206" s="431"/>
      <c r="D206" s="431"/>
      <c r="E206" s="325"/>
      <c r="F206" s="325"/>
      <c r="G206" s="325"/>
      <c r="H206" s="185"/>
    </row>
    <row r="207" spans="1:8" ht="45">
      <c r="A207" s="436"/>
      <c r="B207" s="183" t="s">
        <v>488</v>
      </c>
      <c r="C207" s="431"/>
      <c r="D207" s="431"/>
      <c r="E207" s="325"/>
      <c r="F207" s="325"/>
      <c r="G207" s="325"/>
      <c r="H207" s="185">
        <f>H208+H209+H210</f>
        <v>317.66999999999996</v>
      </c>
    </row>
    <row r="208" spans="1:8" ht="30">
      <c r="A208" s="436"/>
      <c r="B208" s="186" t="s">
        <v>38</v>
      </c>
      <c r="C208" s="431"/>
      <c r="D208" s="431"/>
      <c r="E208" s="325"/>
      <c r="F208" s="325"/>
      <c r="G208" s="325"/>
      <c r="H208" s="185">
        <f>H94</f>
        <v>138.84</v>
      </c>
    </row>
    <row r="209" spans="1:8" ht="30">
      <c r="A209" s="436"/>
      <c r="B209" s="186" t="s">
        <v>39</v>
      </c>
      <c r="C209" s="431"/>
      <c r="D209" s="431"/>
      <c r="E209" s="325"/>
      <c r="F209" s="325"/>
      <c r="G209" s="325"/>
      <c r="H209" s="185">
        <f>H95</f>
        <v>52.26</v>
      </c>
    </row>
    <row r="210" spans="1:8" ht="60">
      <c r="A210" s="436"/>
      <c r="B210" s="186" t="s">
        <v>41</v>
      </c>
      <c r="C210" s="431"/>
      <c r="D210" s="431"/>
      <c r="E210" s="325"/>
      <c r="F210" s="325"/>
      <c r="G210" s="325"/>
      <c r="H210" s="185">
        <f>H96</f>
        <v>126.57</v>
      </c>
    </row>
    <row r="211" spans="1:8" ht="45">
      <c r="A211" s="436"/>
      <c r="B211" s="331" t="s">
        <v>489</v>
      </c>
      <c r="C211" s="431"/>
      <c r="D211" s="435" t="s">
        <v>42</v>
      </c>
      <c r="E211" s="438"/>
      <c r="F211" s="438"/>
      <c r="G211" s="438"/>
      <c r="H211" s="37"/>
    </row>
    <row r="212" spans="1:8">
      <c r="A212" s="436"/>
      <c r="B212" s="331" t="s">
        <v>69</v>
      </c>
      <c r="C212" s="431"/>
      <c r="D212" s="436"/>
      <c r="E212" s="427"/>
      <c r="F212" s="428"/>
      <c r="G212" s="429"/>
      <c r="H212" s="185"/>
    </row>
    <row r="213" spans="1:8">
      <c r="A213" s="436"/>
      <c r="B213" s="200" t="s">
        <v>673</v>
      </c>
      <c r="C213" s="431"/>
      <c r="D213" s="436"/>
      <c r="E213" s="427"/>
      <c r="F213" s="428"/>
      <c r="G213" s="429"/>
      <c r="H213" s="198" t="s">
        <v>674</v>
      </c>
    </row>
    <row r="214" spans="1:8">
      <c r="A214" s="436"/>
      <c r="B214" s="200" t="s">
        <v>675</v>
      </c>
      <c r="C214" s="431"/>
      <c r="D214" s="436"/>
      <c r="E214" s="323"/>
      <c r="F214" s="330"/>
      <c r="G214" s="324"/>
      <c r="H214" s="198" t="s">
        <v>676</v>
      </c>
    </row>
    <row r="215" spans="1:8">
      <c r="A215" s="436"/>
      <c r="B215" s="200" t="s">
        <v>677</v>
      </c>
      <c r="C215" s="431"/>
      <c r="D215" s="436"/>
      <c r="E215" s="323"/>
      <c r="F215" s="330"/>
      <c r="G215" s="324"/>
      <c r="H215" s="198" t="s">
        <v>678</v>
      </c>
    </row>
    <row r="216" spans="1:8">
      <c r="A216" s="436"/>
      <c r="B216" s="200" t="s">
        <v>679</v>
      </c>
      <c r="C216" s="431"/>
      <c r="D216" s="436"/>
      <c r="E216" s="323"/>
      <c r="F216" s="330"/>
      <c r="G216" s="324"/>
      <c r="H216" s="198" t="s">
        <v>680</v>
      </c>
    </row>
    <row r="217" spans="1:8">
      <c r="A217" s="436"/>
      <c r="B217" s="200" t="s">
        <v>681</v>
      </c>
      <c r="C217" s="431"/>
      <c r="D217" s="436"/>
      <c r="E217" s="323"/>
      <c r="F217" s="330"/>
      <c r="G217" s="324"/>
      <c r="H217" s="198" t="s">
        <v>682</v>
      </c>
    </row>
    <row r="218" spans="1:8">
      <c r="A218" s="436"/>
      <c r="B218" s="200" t="s">
        <v>683</v>
      </c>
      <c r="C218" s="431"/>
      <c r="D218" s="436"/>
      <c r="E218" s="323"/>
      <c r="F218" s="330"/>
      <c r="G218" s="324"/>
      <c r="H218" s="198" t="s">
        <v>684</v>
      </c>
    </row>
    <row r="219" spans="1:8">
      <c r="A219" s="436"/>
      <c r="B219" s="200" t="s">
        <v>685</v>
      </c>
      <c r="C219" s="431"/>
      <c r="D219" s="436"/>
      <c r="E219" s="323"/>
      <c r="F219" s="330"/>
      <c r="G219" s="324"/>
      <c r="H219" s="198" t="s">
        <v>686</v>
      </c>
    </row>
    <row r="220" spans="1:8">
      <c r="A220" s="436"/>
      <c r="B220" s="200" t="s">
        <v>687</v>
      </c>
      <c r="C220" s="431"/>
      <c r="D220" s="436"/>
      <c r="E220" s="323"/>
      <c r="F220" s="330"/>
      <c r="G220" s="324"/>
      <c r="H220" s="198" t="s">
        <v>688</v>
      </c>
    </row>
    <row r="221" spans="1:8">
      <c r="A221" s="436"/>
      <c r="B221" s="200" t="s">
        <v>689</v>
      </c>
      <c r="C221" s="431"/>
      <c r="D221" s="436"/>
      <c r="E221" s="323"/>
      <c r="F221" s="330"/>
      <c r="G221" s="324"/>
      <c r="H221" s="198" t="s">
        <v>690</v>
      </c>
    </row>
    <row r="222" spans="1:8">
      <c r="A222" s="436"/>
      <c r="B222" s="200" t="s">
        <v>691</v>
      </c>
      <c r="C222" s="431"/>
      <c r="D222" s="436"/>
      <c r="E222" s="323"/>
      <c r="F222" s="330"/>
      <c r="G222" s="324"/>
      <c r="H222" s="198" t="s">
        <v>692</v>
      </c>
    </row>
    <row r="223" spans="1:8">
      <c r="A223" s="436"/>
      <c r="B223" s="200" t="s">
        <v>693</v>
      </c>
      <c r="C223" s="431"/>
      <c r="D223" s="436"/>
      <c r="E223" s="323"/>
      <c r="F223" s="330"/>
      <c r="G223" s="324"/>
      <c r="H223" s="198" t="s">
        <v>694</v>
      </c>
    </row>
    <row r="224" spans="1:8">
      <c r="A224" s="436"/>
      <c r="B224" s="200" t="s">
        <v>695</v>
      </c>
      <c r="C224" s="431"/>
      <c r="D224" s="436"/>
      <c r="E224" s="323"/>
      <c r="F224" s="330"/>
      <c r="G224" s="324"/>
      <c r="H224" s="198" t="s">
        <v>696</v>
      </c>
    </row>
    <row r="225" spans="1:8">
      <c r="A225" s="436"/>
      <c r="B225" s="200" t="s">
        <v>697</v>
      </c>
      <c r="C225" s="431"/>
      <c r="D225" s="436"/>
      <c r="E225" s="323"/>
      <c r="F225" s="330"/>
      <c r="G225" s="324"/>
      <c r="H225" s="198" t="s">
        <v>698</v>
      </c>
    </row>
    <row r="226" spans="1:8">
      <c r="A226" s="436"/>
      <c r="B226" s="200" t="s">
        <v>699</v>
      </c>
      <c r="C226" s="431"/>
      <c r="D226" s="436"/>
      <c r="E226" s="323"/>
      <c r="F226" s="330"/>
      <c r="G226" s="324"/>
      <c r="H226" s="198" t="s">
        <v>700</v>
      </c>
    </row>
    <row r="227" spans="1:8">
      <c r="A227" s="436"/>
      <c r="B227" s="200" t="s">
        <v>701</v>
      </c>
      <c r="C227" s="431"/>
      <c r="D227" s="436"/>
      <c r="E227" s="323"/>
      <c r="F227" s="330"/>
      <c r="G227" s="324"/>
      <c r="H227" s="198" t="s">
        <v>702</v>
      </c>
    </row>
    <row r="228" spans="1:8" ht="45">
      <c r="A228" s="436"/>
      <c r="B228" s="331" t="s">
        <v>514</v>
      </c>
      <c r="C228" s="431"/>
      <c r="D228" s="430" t="s">
        <v>42</v>
      </c>
      <c r="E228" s="427"/>
      <c r="F228" s="428"/>
      <c r="G228" s="429"/>
      <c r="H228" s="185"/>
    </row>
    <row r="229" spans="1:8">
      <c r="A229" s="436"/>
      <c r="B229" s="201" t="s">
        <v>703</v>
      </c>
      <c r="C229" s="431"/>
      <c r="D229" s="431"/>
      <c r="E229" s="330"/>
      <c r="F229" s="330"/>
      <c r="G229" s="330"/>
      <c r="H229" s="207" t="s">
        <v>704</v>
      </c>
    </row>
    <row r="230" spans="1:8">
      <c r="A230" s="436"/>
      <c r="B230" s="201" t="s">
        <v>705</v>
      </c>
      <c r="C230" s="431"/>
      <c r="D230" s="431"/>
      <c r="E230" s="330"/>
      <c r="F230" s="330"/>
      <c r="G230" s="330"/>
      <c r="H230" s="207" t="s">
        <v>706</v>
      </c>
    </row>
    <row r="231" spans="1:8">
      <c r="A231" s="436"/>
      <c r="B231" s="201" t="s">
        <v>707</v>
      </c>
      <c r="C231" s="431"/>
      <c r="D231" s="431"/>
      <c r="E231" s="330"/>
      <c r="F231" s="330"/>
      <c r="G231" s="330"/>
      <c r="H231" s="207" t="s">
        <v>708</v>
      </c>
    </row>
    <row r="232" spans="1:8">
      <c r="A232" s="436"/>
      <c r="B232" s="201" t="s">
        <v>709</v>
      </c>
      <c r="C232" s="431"/>
      <c r="D232" s="431"/>
      <c r="E232" s="330"/>
      <c r="F232" s="330"/>
      <c r="G232" s="330"/>
      <c r="H232" s="207" t="s">
        <v>710</v>
      </c>
    </row>
    <row r="233" spans="1:8">
      <c r="A233" s="436"/>
      <c r="B233" s="201" t="s">
        <v>711</v>
      </c>
      <c r="C233" s="431"/>
      <c r="D233" s="431"/>
      <c r="E233" s="330"/>
      <c r="F233" s="330"/>
      <c r="G233" s="330"/>
      <c r="H233" s="207" t="s">
        <v>712</v>
      </c>
    </row>
    <row r="234" spans="1:8">
      <c r="A234" s="436"/>
      <c r="B234" s="201" t="s">
        <v>713</v>
      </c>
      <c r="C234" s="431"/>
      <c r="D234" s="431"/>
      <c r="E234" s="330"/>
      <c r="F234" s="330"/>
      <c r="G234" s="330"/>
      <c r="H234" s="206" t="s">
        <v>714</v>
      </c>
    </row>
    <row r="235" spans="1:8">
      <c r="A235" s="436"/>
      <c r="B235" s="201" t="s">
        <v>715</v>
      </c>
      <c r="C235" s="431"/>
      <c r="D235" s="431"/>
      <c r="E235" s="330"/>
      <c r="F235" s="330"/>
      <c r="G235" s="330"/>
      <c r="H235" s="207" t="s">
        <v>716</v>
      </c>
    </row>
    <row r="236" spans="1:8">
      <c r="A236" s="436"/>
      <c r="B236" s="201" t="s">
        <v>717</v>
      </c>
      <c r="C236" s="431"/>
      <c r="D236" s="431"/>
      <c r="E236" s="330"/>
      <c r="F236" s="330"/>
      <c r="G236" s="330"/>
      <c r="H236" s="206" t="s">
        <v>718</v>
      </c>
    </row>
    <row r="237" spans="1:8">
      <c r="A237" s="436"/>
      <c r="B237" s="201" t="s">
        <v>719</v>
      </c>
      <c r="C237" s="431"/>
      <c r="D237" s="431"/>
      <c r="E237" s="330"/>
      <c r="F237" s="330"/>
      <c r="G237" s="330"/>
      <c r="H237" s="206" t="s">
        <v>720</v>
      </c>
    </row>
    <row r="238" spans="1:8">
      <c r="A238" s="436"/>
      <c r="B238" s="201" t="s">
        <v>721</v>
      </c>
      <c r="C238" s="431"/>
      <c r="D238" s="431"/>
      <c r="E238" s="330"/>
      <c r="F238" s="330"/>
      <c r="G238" s="330"/>
      <c r="H238" s="206" t="s">
        <v>722</v>
      </c>
    </row>
    <row r="239" spans="1:8">
      <c r="A239" s="436"/>
      <c r="B239" s="196" t="s">
        <v>723</v>
      </c>
      <c r="C239" s="431"/>
      <c r="D239" s="431"/>
      <c r="E239" s="330"/>
      <c r="F239" s="330"/>
      <c r="G239" s="330"/>
      <c r="H239" s="206" t="s">
        <v>724</v>
      </c>
    </row>
    <row r="240" spans="1:8">
      <c r="A240" s="436"/>
      <c r="B240" s="196" t="s">
        <v>725</v>
      </c>
      <c r="C240" s="431"/>
      <c r="D240" s="431"/>
      <c r="E240" s="330"/>
      <c r="F240" s="330"/>
      <c r="G240" s="330"/>
      <c r="H240" s="206" t="s">
        <v>726</v>
      </c>
    </row>
    <row r="241" spans="1:8">
      <c r="A241" s="436"/>
      <c r="B241" s="196" t="s">
        <v>727</v>
      </c>
      <c r="C241" s="431"/>
      <c r="D241" s="431"/>
      <c r="E241" s="330"/>
      <c r="F241" s="330"/>
      <c r="G241" s="330"/>
      <c r="H241" s="206" t="s">
        <v>728</v>
      </c>
    </row>
    <row r="242" spans="1:8">
      <c r="A242" s="436"/>
      <c r="B242" s="196" t="s">
        <v>729</v>
      </c>
      <c r="C242" s="431"/>
      <c r="D242" s="431"/>
      <c r="E242" s="330"/>
      <c r="F242" s="330"/>
      <c r="G242" s="330"/>
      <c r="H242" s="206" t="s">
        <v>730</v>
      </c>
    </row>
    <row r="243" spans="1:8">
      <c r="A243" s="436"/>
      <c r="B243" s="196" t="s">
        <v>731</v>
      </c>
      <c r="C243" s="431"/>
      <c r="D243" s="431"/>
      <c r="E243" s="330"/>
      <c r="F243" s="330"/>
      <c r="G243" s="330"/>
      <c r="H243" s="206" t="s">
        <v>732</v>
      </c>
    </row>
    <row r="244" spans="1:8">
      <c r="A244" s="436"/>
      <c r="B244" s="196" t="s">
        <v>733</v>
      </c>
      <c r="C244" s="431"/>
      <c r="D244" s="431"/>
      <c r="E244" s="330"/>
      <c r="F244" s="330"/>
      <c r="G244" s="330"/>
      <c r="H244" s="206" t="s">
        <v>734</v>
      </c>
    </row>
    <row r="245" spans="1:8">
      <c r="A245" s="436"/>
      <c r="B245" s="196" t="s">
        <v>735</v>
      </c>
      <c r="C245" s="431"/>
      <c r="D245" s="431"/>
      <c r="E245" s="330"/>
      <c r="F245" s="330"/>
      <c r="G245" s="330"/>
      <c r="H245" s="206" t="s">
        <v>736</v>
      </c>
    </row>
    <row r="246" spans="1:8">
      <c r="A246" s="436"/>
      <c r="B246" s="196" t="s">
        <v>737</v>
      </c>
      <c r="C246" s="431"/>
      <c r="D246" s="431"/>
      <c r="E246" s="330"/>
      <c r="F246" s="330"/>
      <c r="G246" s="330"/>
      <c r="H246" s="206" t="s">
        <v>738</v>
      </c>
    </row>
    <row r="247" spans="1:8">
      <c r="A247" s="436"/>
      <c r="B247" s="196" t="s">
        <v>739</v>
      </c>
      <c r="C247" s="431"/>
      <c r="D247" s="431"/>
      <c r="E247" s="330"/>
      <c r="F247" s="330"/>
      <c r="G247" s="330"/>
      <c r="H247" s="206" t="s">
        <v>740</v>
      </c>
    </row>
    <row r="248" spans="1:8">
      <c r="A248" s="436"/>
      <c r="B248" s="196" t="s">
        <v>741</v>
      </c>
      <c r="C248" s="431"/>
      <c r="D248" s="431"/>
      <c r="E248" s="330"/>
      <c r="F248" s="330"/>
      <c r="G248" s="330"/>
      <c r="H248" s="206" t="s">
        <v>742</v>
      </c>
    </row>
    <row r="249" spans="1:8">
      <c r="A249" s="436"/>
      <c r="B249" s="196" t="s">
        <v>743</v>
      </c>
      <c r="C249" s="431"/>
      <c r="D249" s="431"/>
      <c r="E249" s="330"/>
      <c r="F249" s="330"/>
      <c r="G249" s="330"/>
      <c r="H249" s="206" t="s">
        <v>744</v>
      </c>
    </row>
    <row r="250" spans="1:8">
      <c r="A250" s="436"/>
      <c r="B250" s="196" t="s">
        <v>745</v>
      </c>
      <c r="C250" s="431"/>
      <c r="D250" s="431"/>
      <c r="E250" s="330"/>
      <c r="F250" s="330"/>
      <c r="G250" s="330"/>
      <c r="H250" s="206" t="s">
        <v>746</v>
      </c>
    </row>
    <row r="251" spans="1:8">
      <c r="A251" s="436"/>
      <c r="B251" s="196" t="s">
        <v>747</v>
      </c>
      <c r="C251" s="431"/>
      <c r="D251" s="431"/>
      <c r="E251" s="330"/>
      <c r="F251" s="330"/>
      <c r="G251" s="330"/>
      <c r="H251" s="206" t="s">
        <v>748</v>
      </c>
    </row>
    <row r="252" spans="1:8">
      <c r="A252" s="436"/>
      <c r="B252" s="196" t="s">
        <v>749</v>
      </c>
      <c r="C252" s="431"/>
      <c r="D252" s="431"/>
      <c r="E252" s="330"/>
      <c r="F252" s="330"/>
      <c r="G252" s="330"/>
      <c r="H252" s="206" t="s">
        <v>750</v>
      </c>
    </row>
    <row r="253" spans="1:8">
      <c r="A253" s="436"/>
      <c r="B253" s="196" t="s">
        <v>751</v>
      </c>
      <c r="C253" s="431"/>
      <c r="D253" s="431"/>
      <c r="E253" s="330"/>
      <c r="F253" s="330"/>
      <c r="G253" s="330"/>
      <c r="H253" s="206" t="s">
        <v>752</v>
      </c>
    </row>
    <row r="254" spans="1:8">
      <c r="A254" s="436"/>
      <c r="B254" s="196" t="s">
        <v>753</v>
      </c>
      <c r="C254" s="431"/>
      <c r="D254" s="431"/>
      <c r="E254" s="330"/>
      <c r="F254" s="330"/>
      <c r="G254" s="330"/>
      <c r="H254" s="206" t="s">
        <v>754</v>
      </c>
    </row>
    <row r="255" spans="1:8">
      <c r="A255" s="436"/>
      <c r="B255" s="196" t="s">
        <v>755</v>
      </c>
      <c r="C255" s="431"/>
      <c r="D255" s="431"/>
      <c r="E255" s="330"/>
      <c r="F255" s="330"/>
      <c r="G255" s="330"/>
      <c r="H255" s="206" t="s">
        <v>756</v>
      </c>
    </row>
    <row r="256" spans="1:8">
      <c r="A256" s="436"/>
      <c r="B256" s="196" t="s">
        <v>757</v>
      </c>
      <c r="C256" s="431"/>
      <c r="D256" s="431"/>
      <c r="E256" s="330"/>
      <c r="F256" s="330"/>
      <c r="G256" s="330"/>
      <c r="H256" s="206" t="s">
        <v>758</v>
      </c>
    </row>
    <row r="257" spans="1:8">
      <c r="A257" s="436"/>
      <c r="B257" s="196" t="s">
        <v>759</v>
      </c>
      <c r="C257" s="431"/>
      <c r="D257" s="431"/>
      <c r="E257" s="330"/>
      <c r="F257" s="330"/>
      <c r="G257" s="330"/>
      <c r="H257" s="206" t="s">
        <v>760</v>
      </c>
    </row>
    <row r="258" spans="1:8">
      <c r="A258" s="436"/>
      <c r="B258" s="196" t="s">
        <v>761</v>
      </c>
      <c r="C258" s="431"/>
      <c r="D258" s="431"/>
      <c r="E258" s="330"/>
      <c r="F258" s="330"/>
      <c r="G258" s="330"/>
      <c r="H258" s="206" t="s">
        <v>966</v>
      </c>
    </row>
    <row r="259" spans="1:8">
      <c r="A259" s="436"/>
      <c r="B259" s="196" t="s">
        <v>762</v>
      </c>
      <c r="C259" s="431"/>
      <c r="D259" s="431"/>
      <c r="E259" s="330"/>
      <c r="F259" s="330"/>
      <c r="G259" s="330"/>
      <c r="H259" s="206" t="s">
        <v>763</v>
      </c>
    </row>
    <row r="260" spans="1:8">
      <c r="A260" s="436"/>
      <c r="B260" s="196" t="s">
        <v>764</v>
      </c>
      <c r="C260" s="431"/>
      <c r="D260" s="431"/>
      <c r="E260" s="330"/>
      <c r="F260" s="330"/>
      <c r="G260" s="330"/>
      <c r="H260" s="206" t="s">
        <v>765</v>
      </c>
    </row>
    <row r="261" spans="1:8">
      <c r="A261" s="436"/>
      <c r="B261" s="196" t="s">
        <v>766</v>
      </c>
      <c r="C261" s="431"/>
      <c r="D261" s="431"/>
      <c r="E261" s="330"/>
      <c r="F261" s="330"/>
      <c r="G261" s="330"/>
      <c r="H261" s="206" t="s">
        <v>767</v>
      </c>
    </row>
    <row r="262" spans="1:8">
      <c r="A262" s="436"/>
      <c r="B262" s="196" t="s">
        <v>768</v>
      </c>
      <c r="C262" s="431"/>
      <c r="D262" s="431"/>
      <c r="E262" s="330"/>
      <c r="F262" s="330"/>
      <c r="G262" s="330"/>
      <c r="H262" s="206" t="s">
        <v>769</v>
      </c>
    </row>
    <row r="263" spans="1:8">
      <c r="A263" s="436"/>
      <c r="B263" s="196" t="s">
        <v>770</v>
      </c>
      <c r="C263" s="431"/>
      <c r="D263" s="431"/>
      <c r="E263" s="330"/>
      <c r="F263" s="330"/>
      <c r="G263" s="330"/>
      <c r="H263" s="206" t="s">
        <v>771</v>
      </c>
    </row>
    <row r="264" spans="1:8">
      <c r="A264" s="436"/>
      <c r="B264" s="196" t="s">
        <v>772</v>
      </c>
      <c r="C264" s="431"/>
      <c r="D264" s="431"/>
      <c r="E264" s="330"/>
      <c r="F264" s="330"/>
      <c r="G264" s="330"/>
      <c r="H264" s="206" t="s">
        <v>773</v>
      </c>
    </row>
    <row r="265" spans="1:8">
      <c r="A265" s="436"/>
      <c r="B265" s="196" t="s">
        <v>774</v>
      </c>
      <c r="C265" s="431"/>
      <c r="D265" s="431"/>
      <c r="E265" s="330"/>
      <c r="F265" s="330"/>
      <c r="G265" s="330"/>
      <c r="H265" s="206" t="s">
        <v>775</v>
      </c>
    </row>
    <row r="266" spans="1:8">
      <c r="A266" s="436"/>
      <c r="B266" s="196" t="s">
        <v>776</v>
      </c>
      <c r="C266" s="431"/>
      <c r="D266" s="431"/>
      <c r="E266" s="330"/>
      <c r="F266" s="330"/>
      <c r="G266" s="330"/>
      <c r="H266" s="206" t="s">
        <v>777</v>
      </c>
    </row>
    <row r="267" spans="1:8">
      <c r="A267" s="436"/>
      <c r="B267" s="196" t="s">
        <v>778</v>
      </c>
      <c r="C267" s="431"/>
      <c r="D267" s="431"/>
      <c r="E267" s="330"/>
      <c r="F267" s="330"/>
      <c r="G267" s="330"/>
      <c r="H267" s="206" t="s">
        <v>779</v>
      </c>
    </row>
    <row r="268" spans="1:8">
      <c r="A268" s="436"/>
      <c r="B268" s="196" t="s">
        <v>780</v>
      </c>
      <c r="C268" s="431"/>
      <c r="D268" s="431"/>
      <c r="E268" s="330"/>
      <c r="F268" s="330"/>
      <c r="G268" s="330"/>
      <c r="H268" s="206" t="s">
        <v>781</v>
      </c>
    </row>
    <row r="269" spans="1:8">
      <c r="A269" s="436"/>
      <c r="B269" s="196" t="s">
        <v>782</v>
      </c>
      <c r="C269" s="431"/>
      <c r="D269" s="431"/>
      <c r="E269" s="330"/>
      <c r="F269" s="330"/>
      <c r="G269" s="330"/>
      <c r="H269" s="206" t="s">
        <v>783</v>
      </c>
    </row>
    <row r="270" spans="1:8">
      <c r="A270" s="436"/>
      <c r="B270" s="196" t="s">
        <v>784</v>
      </c>
      <c r="C270" s="431"/>
      <c r="D270" s="431"/>
      <c r="E270" s="330"/>
      <c r="F270" s="330"/>
      <c r="G270" s="330"/>
      <c r="H270" s="206" t="s">
        <v>785</v>
      </c>
    </row>
    <row r="271" spans="1:8">
      <c r="A271" s="436"/>
      <c r="B271" s="196" t="s">
        <v>786</v>
      </c>
      <c r="C271" s="431"/>
      <c r="D271" s="431"/>
      <c r="E271" s="330"/>
      <c r="F271" s="330"/>
      <c r="G271" s="330"/>
      <c r="H271" s="206" t="s">
        <v>787</v>
      </c>
    </row>
    <row r="272" spans="1:8">
      <c r="A272" s="436"/>
      <c r="B272" s="196" t="s">
        <v>788</v>
      </c>
      <c r="C272" s="431"/>
      <c r="D272" s="431"/>
      <c r="E272" s="330"/>
      <c r="F272" s="330"/>
      <c r="G272" s="330"/>
      <c r="H272" s="206" t="s">
        <v>967</v>
      </c>
    </row>
    <row r="273" spans="1:8">
      <c r="A273" s="436"/>
      <c r="B273" s="196" t="s">
        <v>789</v>
      </c>
      <c r="C273" s="431"/>
      <c r="D273" s="431"/>
      <c r="E273" s="330"/>
      <c r="F273" s="330"/>
      <c r="G273" s="330"/>
      <c r="H273" s="206" t="s">
        <v>790</v>
      </c>
    </row>
    <row r="274" spans="1:8">
      <c r="A274" s="436"/>
      <c r="B274" s="196" t="s">
        <v>791</v>
      </c>
      <c r="C274" s="431"/>
      <c r="D274" s="431"/>
      <c r="E274" s="330"/>
      <c r="F274" s="330"/>
      <c r="G274" s="330"/>
      <c r="H274" s="206" t="s">
        <v>792</v>
      </c>
    </row>
    <row r="275" spans="1:8">
      <c r="A275" s="436"/>
      <c r="B275" s="196" t="s">
        <v>793</v>
      </c>
      <c r="C275" s="431"/>
      <c r="D275" s="431"/>
      <c r="E275" s="330"/>
      <c r="F275" s="330"/>
      <c r="G275" s="330"/>
      <c r="H275" s="206" t="s">
        <v>794</v>
      </c>
    </row>
    <row r="276" spans="1:8">
      <c r="A276" s="436"/>
      <c r="B276" s="196" t="s">
        <v>795</v>
      </c>
      <c r="C276" s="431"/>
      <c r="D276" s="431"/>
      <c r="E276" s="330"/>
      <c r="F276" s="330"/>
      <c r="G276" s="330"/>
      <c r="H276" s="206" t="s">
        <v>796</v>
      </c>
    </row>
    <row r="277" spans="1:8">
      <c r="A277" s="436"/>
      <c r="B277" s="196" t="s">
        <v>797</v>
      </c>
      <c r="C277" s="431"/>
      <c r="D277" s="431"/>
      <c r="E277" s="330"/>
      <c r="F277" s="330"/>
      <c r="G277" s="330"/>
      <c r="H277" s="206" t="s">
        <v>798</v>
      </c>
    </row>
    <row r="278" spans="1:8">
      <c r="A278" s="436"/>
      <c r="B278" s="196" t="s">
        <v>799</v>
      </c>
      <c r="C278" s="431"/>
      <c r="D278" s="431"/>
      <c r="E278" s="330"/>
      <c r="F278" s="330"/>
      <c r="G278" s="330"/>
      <c r="H278" s="206" t="s">
        <v>800</v>
      </c>
    </row>
    <row r="279" spans="1:8">
      <c r="A279" s="436"/>
      <c r="B279" s="196" t="s">
        <v>801</v>
      </c>
      <c r="C279" s="431"/>
      <c r="D279" s="431"/>
      <c r="E279" s="323"/>
      <c r="F279" s="330"/>
      <c r="G279" s="324"/>
      <c r="H279" s="206" t="s">
        <v>802</v>
      </c>
    </row>
    <row r="280" spans="1:8">
      <c r="A280" s="436"/>
      <c r="B280" s="196" t="s">
        <v>803</v>
      </c>
      <c r="C280" s="431"/>
      <c r="D280" s="431"/>
      <c r="E280" s="323"/>
      <c r="F280" s="330"/>
      <c r="G280" s="324"/>
      <c r="H280" s="206" t="s">
        <v>804</v>
      </c>
    </row>
    <row r="281" spans="1:8" ht="30">
      <c r="A281" s="436"/>
      <c r="B281" s="332" t="s">
        <v>565</v>
      </c>
      <c r="C281" s="431"/>
      <c r="D281" s="429" t="s">
        <v>51</v>
      </c>
      <c r="E281" s="427"/>
      <c r="F281" s="428"/>
      <c r="G281" s="429"/>
      <c r="H281" s="37"/>
    </row>
    <row r="282" spans="1:8">
      <c r="A282" s="436"/>
      <c r="B282" s="332" t="s">
        <v>69</v>
      </c>
      <c r="C282" s="431"/>
      <c r="D282" s="429"/>
      <c r="E282" s="427"/>
      <c r="F282" s="428"/>
      <c r="G282" s="429"/>
      <c r="H282" s="37"/>
    </row>
    <row r="283" spans="1:8">
      <c r="A283" s="436"/>
      <c r="B283" s="332" t="str">
        <f t="shared" ref="B283:B335" si="2">B141</f>
        <v>КТП  16кВА  столбовая</v>
      </c>
      <c r="C283" s="431"/>
      <c r="D283" s="429"/>
      <c r="E283" s="323"/>
      <c r="F283" s="330"/>
      <c r="G283" s="324"/>
      <c r="H283" s="185" t="str">
        <f t="shared" ref="H283:H335" si="3">H141</f>
        <v>3 471,91 (1 735,95)</v>
      </c>
    </row>
    <row r="284" spans="1:8">
      <c r="A284" s="436"/>
      <c r="B284" s="332" t="str">
        <f t="shared" si="2"/>
        <v xml:space="preserve">КТП  25кВА воздушный ввод тупиковая </v>
      </c>
      <c r="C284" s="431"/>
      <c r="D284" s="429"/>
      <c r="E284" s="323"/>
      <c r="F284" s="330"/>
      <c r="G284" s="324"/>
      <c r="H284" s="185" t="str">
        <f t="shared" si="3"/>
        <v>3 195,37 (1 597,68)</v>
      </c>
    </row>
    <row r="285" spans="1:8">
      <c r="A285" s="436"/>
      <c r="B285" s="332" t="str">
        <f t="shared" si="2"/>
        <v>КТП  25кВА  столбовая</v>
      </c>
      <c r="C285" s="431"/>
      <c r="D285" s="429"/>
      <c r="E285" s="323"/>
      <c r="F285" s="330"/>
      <c r="G285" s="324"/>
      <c r="H285" s="185" t="str">
        <f t="shared" si="3"/>
        <v>2 294,65 (1 147,32)</v>
      </c>
    </row>
    <row r="286" spans="1:8">
      <c r="A286" s="436"/>
      <c r="B286" s="332" t="str">
        <f t="shared" si="2"/>
        <v>КТП  40кВА столбовая</v>
      </c>
      <c r="C286" s="431"/>
      <c r="D286" s="429"/>
      <c r="E286" s="323"/>
      <c r="F286" s="330"/>
      <c r="G286" s="324"/>
      <c r="H286" s="185" t="str">
        <f t="shared" si="3"/>
        <v>1 398,74 (699,37)</v>
      </c>
    </row>
    <row r="287" spans="1:8">
      <c r="A287" s="436"/>
      <c r="B287" s="332" t="str">
        <f t="shared" si="2"/>
        <v xml:space="preserve">КТП  40кВА воздушный ввод тупиковая </v>
      </c>
      <c r="C287" s="431"/>
      <c r="D287" s="429"/>
      <c r="E287" s="323"/>
      <c r="F287" s="330"/>
      <c r="G287" s="324"/>
      <c r="H287" s="185" t="str">
        <f t="shared" si="3"/>
        <v>2 457,56 (1 228,78)</v>
      </c>
    </row>
    <row r="288" spans="1:8">
      <c r="A288" s="436"/>
      <c r="B288" s="332" t="str">
        <f t="shared" si="2"/>
        <v>КТП 63кВА столбовая</v>
      </c>
      <c r="C288" s="431"/>
      <c r="D288" s="429"/>
      <c r="E288" s="323"/>
      <c r="F288" s="330"/>
      <c r="G288" s="324"/>
      <c r="H288" s="185" t="str">
        <f t="shared" si="3"/>
        <v>1 010,43 (505,21)</v>
      </c>
    </row>
    <row r="289" spans="1:8">
      <c r="A289" s="436"/>
      <c r="B289" s="332" t="str">
        <f t="shared" si="2"/>
        <v>КТП 63кВА возд ввод тупиковая</v>
      </c>
      <c r="C289" s="431"/>
      <c r="D289" s="429"/>
      <c r="E289" s="323"/>
      <c r="F289" s="330"/>
      <c r="G289" s="324"/>
      <c r="H289" s="185" t="str">
        <f t="shared" si="3"/>
        <v>1 341,64 (670,82)</v>
      </c>
    </row>
    <row r="290" spans="1:8">
      <c r="A290" s="436"/>
      <c r="B290" s="332" t="str">
        <f t="shared" si="2"/>
        <v>КТП 63кВА кабельн ввод тупиковая</v>
      </c>
      <c r="C290" s="431"/>
      <c r="D290" s="429"/>
      <c r="E290" s="323"/>
      <c r="F290" s="330"/>
      <c r="G290" s="324"/>
      <c r="H290" s="185" t="str">
        <f t="shared" si="3"/>
        <v>1 485,25 (742,62)</v>
      </c>
    </row>
    <row r="291" spans="1:8">
      <c r="A291" s="436"/>
      <c r="B291" s="332" t="str">
        <f t="shared" si="2"/>
        <v xml:space="preserve">КТП 63кВА кабельн ввод проходная </v>
      </c>
      <c r="C291" s="431"/>
      <c r="D291" s="429"/>
      <c r="E291" s="323"/>
      <c r="F291" s="330"/>
      <c r="G291" s="324"/>
      <c r="H291" s="185" t="str">
        <f t="shared" si="3"/>
        <v>1 763,17 (881,58)</v>
      </c>
    </row>
    <row r="292" spans="1:8">
      <c r="A292" s="436"/>
      <c r="B292" s="332" t="str">
        <f t="shared" si="2"/>
        <v>КТП 63кВА возд ввод проходная</v>
      </c>
      <c r="C292" s="431"/>
      <c r="D292" s="429"/>
      <c r="E292" s="323"/>
      <c r="F292" s="330"/>
      <c r="G292" s="324"/>
      <c r="H292" s="185" t="str">
        <f t="shared" si="3"/>
        <v>1 859,02 (929,51)</v>
      </c>
    </row>
    <row r="293" spans="1:8">
      <c r="A293" s="436"/>
      <c r="B293" s="332" t="str">
        <f t="shared" si="2"/>
        <v>КТП 100кВА столбовая</v>
      </c>
      <c r="C293" s="431"/>
      <c r="D293" s="429"/>
      <c r="E293" s="323"/>
      <c r="F293" s="330"/>
      <c r="G293" s="324"/>
      <c r="H293" s="185" t="str">
        <f t="shared" si="3"/>
        <v>549,87 (274,93)</v>
      </c>
    </row>
    <row r="294" spans="1:8">
      <c r="A294" s="436"/>
      <c r="B294" s="332" t="str">
        <f t="shared" si="2"/>
        <v>КТП 100кВА возд ввод тупиковая</v>
      </c>
      <c r="C294" s="431"/>
      <c r="D294" s="429"/>
      <c r="E294" s="323"/>
      <c r="F294" s="330"/>
      <c r="G294" s="324"/>
      <c r="H294" s="185" t="str">
        <f t="shared" si="3"/>
        <v>878,49 (439,24)</v>
      </c>
    </row>
    <row r="295" spans="1:8">
      <c r="A295" s="436"/>
      <c r="B295" s="332" t="str">
        <f t="shared" si="2"/>
        <v>КТП 100кВА кабельн ввод тупиковая</v>
      </c>
      <c r="C295" s="431"/>
      <c r="D295" s="429"/>
      <c r="E295" s="323"/>
      <c r="F295" s="330"/>
      <c r="G295" s="324"/>
      <c r="H295" s="185" t="str">
        <f t="shared" si="3"/>
        <v>965,09 (482,54)</v>
      </c>
    </row>
    <row r="296" spans="1:8">
      <c r="A296" s="436"/>
      <c r="B296" s="332" t="str">
        <f t="shared" si="2"/>
        <v>КТП 100кВА кабельн ввод проходная</v>
      </c>
      <c r="C296" s="431"/>
      <c r="D296" s="429"/>
      <c r="E296" s="323"/>
      <c r="F296" s="330"/>
      <c r="G296" s="324"/>
      <c r="H296" s="185" t="str">
        <f t="shared" si="3"/>
        <v>1 140,2 (570,1)</v>
      </c>
    </row>
    <row r="297" spans="1:8">
      <c r="A297" s="436"/>
      <c r="B297" s="332" t="str">
        <f t="shared" si="2"/>
        <v>КТП 100кВА возд ввод проходная</v>
      </c>
      <c r="C297" s="431"/>
      <c r="D297" s="429"/>
      <c r="E297" s="323"/>
      <c r="F297" s="330"/>
      <c r="G297" s="324"/>
      <c r="H297" s="185" t="str">
        <f t="shared" si="3"/>
        <v>1 203,76 (601,88)</v>
      </c>
    </row>
    <row r="298" spans="1:8">
      <c r="A298" s="436"/>
      <c r="B298" s="332" t="str">
        <f t="shared" si="2"/>
        <v>2 КТП 100кВА кабельн ввод тупиковая</v>
      </c>
      <c r="C298" s="431"/>
      <c r="D298" s="429"/>
      <c r="E298" s="323"/>
      <c r="F298" s="330"/>
      <c r="G298" s="324"/>
      <c r="H298" s="185" t="str">
        <f t="shared" si="3"/>
        <v>1 604,90 (802,45)</v>
      </c>
    </row>
    <row r="299" spans="1:8">
      <c r="A299" s="436"/>
      <c r="B299" s="332" t="str">
        <f t="shared" si="2"/>
        <v>КТП 160кВА столбовая</v>
      </c>
      <c r="C299" s="431"/>
      <c r="D299" s="429"/>
      <c r="E299" s="323"/>
      <c r="F299" s="330"/>
      <c r="G299" s="324"/>
      <c r="H299" s="185" t="str">
        <f t="shared" si="3"/>
        <v>382,91 (191,45)</v>
      </c>
    </row>
    <row r="300" spans="1:8">
      <c r="A300" s="436"/>
      <c r="B300" s="332" t="str">
        <f t="shared" si="2"/>
        <v>КТП 160кВА возд ввод тупиковая</v>
      </c>
      <c r="C300" s="431"/>
      <c r="D300" s="429"/>
      <c r="E300" s="323"/>
      <c r="F300" s="330"/>
      <c r="G300" s="324"/>
      <c r="H300" s="185" t="str">
        <f t="shared" si="3"/>
        <v>616,27 (308,13)</v>
      </c>
    </row>
    <row r="301" spans="1:8">
      <c r="A301" s="436"/>
      <c r="B301" s="332" t="str">
        <f t="shared" si="2"/>
        <v>КТП 160кВА возд ввод проходная</v>
      </c>
      <c r="C301" s="431"/>
      <c r="D301" s="429"/>
      <c r="E301" s="323"/>
      <c r="F301" s="330"/>
      <c r="G301" s="324"/>
      <c r="H301" s="185" t="str">
        <f t="shared" si="3"/>
        <v>830,22 (415,11)</v>
      </c>
    </row>
    <row r="302" spans="1:8">
      <c r="A302" s="436"/>
      <c r="B302" s="332" t="str">
        <f t="shared" si="2"/>
        <v>КТП 160кВА кабельн ввод тупиковая</v>
      </c>
      <c r="C302" s="431"/>
      <c r="D302" s="429"/>
      <c r="E302" s="323"/>
      <c r="F302" s="330"/>
      <c r="G302" s="324"/>
      <c r="H302" s="185" t="str">
        <f t="shared" si="3"/>
        <v>672,70 (336,35)</v>
      </c>
    </row>
    <row r="303" spans="1:8">
      <c r="A303" s="436"/>
      <c r="B303" s="332" t="str">
        <f t="shared" si="2"/>
        <v>КТП 160кВА кабельн ввод проходная</v>
      </c>
      <c r="C303" s="431"/>
      <c r="D303" s="429"/>
      <c r="E303" s="323"/>
      <c r="F303" s="330"/>
      <c r="G303" s="324"/>
      <c r="H303" s="185" t="str">
        <f t="shared" si="3"/>
        <v>779,81 (389,90)</v>
      </c>
    </row>
    <row r="304" spans="1:8">
      <c r="A304" s="436"/>
      <c r="B304" s="332" t="str">
        <f t="shared" si="2"/>
        <v>2КТП 160кВА возд ввод тупиковая</v>
      </c>
      <c r="C304" s="431"/>
      <c r="D304" s="429"/>
      <c r="E304" s="323"/>
      <c r="F304" s="330"/>
      <c r="G304" s="324"/>
      <c r="H304" s="185" t="str">
        <f t="shared" si="3"/>
        <v>1 094,57 (547,28)</v>
      </c>
    </row>
    <row r="305" spans="1:8">
      <c r="A305" s="436"/>
      <c r="B305" s="332" t="str">
        <f t="shared" si="2"/>
        <v>2КТП 160кВА возд ввод проходная</v>
      </c>
      <c r="C305" s="431"/>
      <c r="D305" s="429"/>
      <c r="E305" s="323"/>
      <c r="F305" s="330"/>
      <c r="G305" s="324"/>
      <c r="H305" s="185" t="str">
        <f t="shared" si="3"/>
        <v>1 145,77 (572,88)</v>
      </c>
    </row>
    <row r="306" spans="1:8">
      <c r="A306" s="436"/>
      <c r="B306" s="332" t="str">
        <f t="shared" si="2"/>
        <v>2КТП 160кВА кабельн ввод тупиковая</v>
      </c>
      <c r="C306" s="431"/>
      <c r="D306" s="429"/>
      <c r="E306" s="323"/>
      <c r="F306" s="330"/>
      <c r="G306" s="324"/>
      <c r="H306" s="185" t="str">
        <f t="shared" si="3"/>
        <v>1 117,96 (558,98)</v>
      </c>
    </row>
    <row r="307" spans="1:8">
      <c r="A307" s="436"/>
      <c r="B307" s="332" t="str">
        <f t="shared" si="2"/>
        <v>2КТП 160кВА кабельн ввод проходная</v>
      </c>
      <c r="C307" s="431"/>
      <c r="D307" s="429"/>
      <c r="E307" s="323"/>
      <c r="F307" s="330"/>
      <c r="G307" s="324"/>
      <c r="H307" s="185" t="str">
        <f t="shared" si="3"/>
        <v>1104,90 (552,45)</v>
      </c>
    </row>
    <row r="308" spans="1:8">
      <c r="A308" s="436"/>
      <c r="B308" s="332" t="str">
        <f t="shared" si="2"/>
        <v>КТП 250кВА возд ввод тупиковая</v>
      </c>
      <c r="C308" s="431"/>
      <c r="D308" s="429"/>
      <c r="E308" s="323"/>
      <c r="F308" s="330"/>
      <c r="G308" s="324"/>
      <c r="H308" s="185" t="str">
        <f t="shared" si="3"/>
        <v>459,51 (229,75)</v>
      </c>
    </row>
    <row r="309" spans="1:8">
      <c r="A309" s="436"/>
      <c r="B309" s="332" t="str">
        <f t="shared" si="2"/>
        <v>КТП 250кВА возд ввод проходная</v>
      </c>
      <c r="C309" s="431"/>
      <c r="D309" s="429"/>
      <c r="E309" s="323"/>
      <c r="F309" s="330"/>
      <c r="G309" s="324"/>
      <c r="H309" s="185" t="str">
        <f t="shared" si="3"/>
        <v>580,62 (290,31)</v>
      </c>
    </row>
    <row r="310" spans="1:8">
      <c r="A310" s="436"/>
      <c r="B310" s="332" t="str">
        <f t="shared" si="2"/>
        <v>КТП 250кВА кабельн ввод проходная</v>
      </c>
      <c r="C310" s="431"/>
      <c r="D310" s="429"/>
      <c r="E310" s="323"/>
      <c r="F310" s="330"/>
      <c r="G310" s="324"/>
      <c r="H310" s="185" t="str">
        <f t="shared" si="3"/>
        <v>540,74 (270,37)</v>
      </c>
    </row>
    <row r="311" spans="1:8">
      <c r="A311" s="436"/>
      <c r="B311" s="332" t="str">
        <f t="shared" si="2"/>
        <v>КТП 250кВА кабельн ввод тупиковая</v>
      </c>
      <c r="C311" s="431"/>
      <c r="D311" s="429"/>
      <c r="E311" s="323"/>
      <c r="F311" s="330"/>
      <c r="G311" s="324"/>
      <c r="H311" s="185" t="str">
        <f t="shared" si="3"/>
        <v>472,56 (236,28)</v>
      </c>
    </row>
    <row r="312" spans="1:8">
      <c r="A312" s="436"/>
      <c r="B312" s="332" t="str">
        <f t="shared" si="2"/>
        <v>2КТП 250кВА кабельный ввод тупиковая</v>
      </c>
      <c r="C312" s="431"/>
      <c r="D312" s="429"/>
      <c r="E312" s="323"/>
      <c r="F312" s="330"/>
      <c r="G312" s="324"/>
      <c r="H312" s="185" t="str">
        <f t="shared" si="3"/>
        <v>749,88 (374,94)</v>
      </c>
    </row>
    <row r="313" spans="1:8">
      <c r="A313" s="436"/>
      <c r="B313" s="332" t="str">
        <f t="shared" si="2"/>
        <v>2КТП 250кВА воздушный ввод тупиковая</v>
      </c>
      <c r="C313" s="431"/>
      <c r="D313" s="429"/>
      <c r="E313" s="323"/>
      <c r="F313" s="330"/>
      <c r="G313" s="324"/>
      <c r="H313" s="185" t="str">
        <f t="shared" si="3"/>
        <v>771,83 (385,91)</v>
      </c>
    </row>
    <row r="314" spans="1:8">
      <c r="A314" s="436"/>
      <c r="B314" s="332" t="str">
        <f t="shared" si="2"/>
        <v>КТП 400кВА возд ввод тупиковая</v>
      </c>
      <c r="C314" s="431"/>
      <c r="D314" s="429"/>
      <c r="E314" s="323"/>
      <c r="F314" s="330"/>
      <c r="G314" s="324"/>
      <c r="H314" s="185" t="str">
        <f t="shared" si="3"/>
        <v>327,19 (163,59)</v>
      </c>
    </row>
    <row r="315" spans="1:8">
      <c r="A315" s="436"/>
      <c r="B315" s="332" t="str">
        <f t="shared" si="2"/>
        <v>КТП 400кВА возд ввод проходная</v>
      </c>
      <c r="C315" s="431"/>
      <c r="D315" s="429"/>
      <c r="E315" s="323"/>
      <c r="F315" s="330"/>
      <c r="G315" s="324"/>
      <c r="H315" s="185" t="str">
        <f t="shared" si="3"/>
        <v>408,96 (204,48)</v>
      </c>
    </row>
    <row r="316" spans="1:8">
      <c r="A316" s="436"/>
      <c r="B316" s="332" t="str">
        <f t="shared" si="2"/>
        <v>КТП 400кВА кабельн ввод проходная</v>
      </c>
      <c r="C316" s="431"/>
      <c r="D316" s="429"/>
      <c r="E316" s="323"/>
      <c r="F316" s="330"/>
      <c r="G316" s="324"/>
      <c r="H316" s="185" t="str">
        <f t="shared" si="3"/>
        <v>378,93 (189,46)</v>
      </c>
    </row>
    <row r="317" spans="1:8">
      <c r="A317" s="436"/>
      <c r="B317" s="332" t="str">
        <f t="shared" si="2"/>
        <v>КТП 400кВА кабельн ввод тупиковая</v>
      </c>
      <c r="C317" s="431"/>
      <c r="D317" s="429"/>
      <c r="E317" s="323"/>
      <c r="F317" s="330"/>
      <c r="G317" s="324"/>
      <c r="H317" s="185" t="str">
        <f t="shared" si="3"/>
        <v>336,32 (168,16)</v>
      </c>
    </row>
    <row r="318" spans="1:8">
      <c r="A318" s="436"/>
      <c r="B318" s="332" t="str">
        <f t="shared" si="2"/>
        <v>2КТП 630кВА возд ввод тупиковая</v>
      </c>
      <c r="C318" s="431"/>
      <c r="D318" s="429"/>
      <c r="E318" s="323"/>
      <c r="F318" s="330"/>
      <c r="G318" s="324"/>
      <c r="H318" s="185" t="str">
        <f t="shared" si="3"/>
        <v>390,53 (195,26)</v>
      </c>
    </row>
    <row r="319" spans="1:8">
      <c r="A319" s="436"/>
      <c r="B319" s="332" t="str">
        <f t="shared" si="2"/>
        <v>КТП 630кВА возд ввод проходная</v>
      </c>
      <c r="C319" s="431"/>
      <c r="D319" s="429"/>
      <c r="E319" s="323"/>
      <c r="F319" s="330"/>
      <c r="G319" s="324"/>
      <c r="H319" s="185" t="str">
        <f t="shared" si="3"/>
        <v>291,26 (145,63)</v>
      </c>
    </row>
    <row r="320" spans="1:8">
      <c r="A320" s="436"/>
      <c r="B320" s="332" t="str">
        <f t="shared" si="2"/>
        <v>КТП 630кВА возд ввод тупиковая</v>
      </c>
      <c r="C320" s="431"/>
      <c r="D320" s="429"/>
      <c r="E320" s="323"/>
      <c r="F320" s="330"/>
      <c r="G320" s="324"/>
      <c r="H320" s="185" t="str">
        <f t="shared" si="3"/>
        <v>288,22 (144,11)</v>
      </c>
    </row>
    <row r="321" spans="1:8">
      <c r="A321" s="436"/>
      <c r="B321" s="332" t="str">
        <f t="shared" si="2"/>
        <v>КТП 630кВА кабельн ввод тупиковая</v>
      </c>
      <c r="C321" s="431"/>
      <c r="D321" s="429"/>
      <c r="E321" s="323"/>
      <c r="F321" s="330"/>
      <c r="G321" s="324"/>
      <c r="H321" s="185" t="str">
        <f t="shared" si="3"/>
        <v>247,19 (123,59)</v>
      </c>
    </row>
    <row r="322" spans="1:8">
      <c r="A322" s="436"/>
      <c r="B322" s="332" t="str">
        <f t="shared" si="2"/>
        <v>КТП 630кВА кабельн ввод проходная</v>
      </c>
      <c r="C322" s="431"/>
      <c r="D322" s="429"/>
      <c r="E322" s="323"/>
      <c r="F322" s="330"/>
      <c r="G322" s="324"/>
      <c r="H322" s="185" t="str">
        <f t="shared" si="3"/>
        <v>274,17 (137,08)</v>
      </c>
    </row>
    <row r="323" spans="1:8">
      <c r="A323" s="436"/>
      <c r="B323" s="332" t="str">
        <f t="shared" si="2"/>
        <v>КТП 1000кВА возд ввод тупиковая</v>
      </c>
      <c r="C323" s="431"/>
      <c r="D323" s="429"/>
      <c r="E323" s="323"/>
      <c r="F323" s="330"/>
      <c r="G323" s="324"/>
      <c r="H323" s="185" t="str">
        <f t="shared" si="3"/>
        <v>239,00 (119,5)</v>
      </c>
    </row>
    <row r="324" spans="1:8">
      <c r="A324" s="436"/>
      <c r="B324" s="332" t="str">
        <f t="shared" si="2"/>
        <v>КТП 1000кВА возд ввод проходная</v>
      </c>
      <c r="C324" s="431"/>
      <c r="D324" s="429"/>
      <c r="E324" s="323"/>
      <c r="F324" s="330"/>
      <c r="G324" s="324"/>
      <c r="H324" s="185" t="str">
        <f t="shared" si="3"/>
        <v>217,22 (108,61)</v>
      </c>
    </row>
    <row r="325" spans="1:8">
      <c r="A325" s="436"/>
      <c r="B325" s="332" t="str">
        <f t="shared" si="2"/>
        <v>КТП 1000кВА кабельн ввод тупиковая</v>
      </c>
      <c r="C325" s="431"/>
      <c r="D325" s="429"/>
      <c r="E325" s="323"/>
      <c r="F325" s="330"/>
      <c r="G325" s="324"/>
      <c r="H325" s="185" t="str">
        <f t="shared" si="3"/>
        <v>257,43 (128,71)</v>
      </c>
    </row>
    <row r="326" spans="1:8">
      <c r="A326" s="436"/>
      <c r="B326" s="332" t="str">
        <f t="shared" si="2"/>
        <v>КТП 1000кВА кабельн ввод проходная</v>
      </c>
      <c r="C326" s="431"/>
      <c r="D326" s="429"/>
      <c r="E326" s="323"/>
      <c r="F326" s="330"/>
      <c r="G326" s="324"/>
      <c r="H326" s="185" t="str">
        <f t="shared" si="3"/>
        <v>268,43 (134,21)</v>
      </c>
    </row>
    <row r="327" spans="1:8">
      <c r="A327" s="436"/>
      <c r="B327" s="332" t="str">
        <f t="shared" si="2"/>
        <v>2КТП 1000кВА кабельн ввод тупиковая</v>
      </c>
      <c r="C327" s="431"/>
      <c r="D327" s="429"/>
      <c r="E327" s="323"/>
      <c r="F327" s="330"/>
      <c r="G327" s="324"/>
      <c r="H327" s="185" t="str">
        <f t="shared" si="3"/>
        <v>388,11 (194,05)</v>
      </c>
    </row>
    <row r="328" spans="1:8">
      <c r="A328" s="436"/>
      <c r="B328" s="332" t="str">
        <f t="shared" si="2"/>
        <v>КТП 400кВА блочного типа сэндвич-панели</v>
      </c>
      <c r="C328" s="431"/>
      <c r="D328" s="429"/>
      <c r="E328" s="323"/>
      <c r="F328" s="330"/>
      <c r="G328" s="324"/>
      <c r="H328" s="185" t="str">
        <f t="shared" si="3"/>
        <v>1428,74 (714,38)</v>
      </c>
    </row>
    <row r="329" spans="1:8">
      <c r="A329" s="436"/>
      <c r="B329" s="332" t="str">
        <f t="shared" si="2"/>
        <v>КТП 630кВА блочного типа сэндвич-панели</v>
      </c>
      <c r="C329" s="431"/>
      <c r="D329" s="429"/>
      <c r="E329" s="323"/>
      <c r="F329" s="330"/>
      <c r="G329" s="324"/>
      <c r="H329" s="185" t="str">
        <f t="shared" si="3"/>
        <v>984,02 (492,01)</v>
      </c>
    </row>
    <row r="330" spans="1:8">
      <c r="A330" s="436"/>
      <c r="B330" s="332" t="str">
        <f t="shared" si="2"/>
        <v>КТП 1000кВА блочного типа сэндвич-панели</v>
      </c>
      <c r="C330" s="431"/>
      <c r="D330" s="429"/>
      <c r="E330" s="323"/>
      <c r="F330" s="330"/>
      <c r="G330" s="324"/>
      <c r="H330" s="185" t="str">
        <f t="shared" si="3"/>
        <v>659,53 (329,76)</v>
      </c>
    </row>
    <row r="331" spans="1:8">
      <c r="A331" s="436"/>
      <c r="B331" s="332" t="str">
        <f t="shared" si="2"/>
        <v>2КТП 400кВА блочного типа сэндвич-панели</v>
      </c>
      <c r="C331" s="431"/>
      <c r="D331" s="429"/>
      <c r="E331" s="323"/>
      <c r="F331" s="330"/>
      <c r="G331" s="324"/>
      <c r="H331" s="185" t="str">
        <f t="shared" si="3"/>
        <v>1982,36 (991,18)</v>
      </c>
    </row>
    <row r="332" spans="1:8">
      <c r="A332" s="436"/>
      <c r="B332" s="332" t="str">
        <f t="shared" si="2"/>
        <v>2КТП 630кВА блочного типа сэндвич-панели</v>
      </c>
      <c r="C332" s="431"/>
      <c r="D332" s="429"/>
      <c r="E332" s="323"/>
      <c r="F332" s="330"/>
      <c r="G332" s="324"/>
      <c r="H332" s="185" t="str">
        <f t="shared" si="3"/>
        <v>1302,85 (651,42)</v>
      </c>
    </row>
    <row r="333" spans="1:8">
      <c r="A333" s="436"/>
      <c r="B333" s="332" t="str">
        <f t="shared" si="2"/>
        <v>2КТП 1000кВА блочного типа сэндвич-панели</v>
      </c>
      <c r="C333" s="431"/>
      <c r="D333" s="429"/>
      <c r="E333" s="323"/>
      <c r="F333" s="330"/>
      <c r="G333" s="324"/>
      <c r="H333" s="185" t="str">
        <f t="shared" si="3"/>
        <v>888,14 (444,07)</v>
      </c>
    </row>
    <row r="334" spans="1:8">
      <c r="A334" s="436"/>
      <c r="B334" s="332" t="str">
        <f t="shared" si="2"/>
        <v>2КТП 1600кВА блочного типа сэндвич-панели</v>
      </c>
      <c r="C334" s="431"/>
      <c r="D334" s="429"/>
      <c r="E334" s="323"/>
      <c r="F334" s="330"/>
      <c r="G334" s="324"/>
      <c r="H334" s="185" t="str">
        <f t="shared" si="3"/>
        <v>2678,85 (1339,42)</v>
      </c>
    </row>
    <row r="335" spans="1:8">
      <c r="A335" s="436"/>
      <c r="B335" s="332" t="str">
        <f t="shared" si="2"/>
        <v>2КТП 2500кВА блочного типа сэндвич-панели</v>
      </c>
      <c r="C335" s="431"/>
      <c r="D335" s="429"/>
      <c r="E335" s="323"/>
      <c r="F335" s="330"/>
      <c r="G335" s="324"/>
      <c r="H335" s="185" t="str">
        <f t="shared" si="3"/>
        <v>544,56 (272,28)</v>
      </c>
    </row>
    <row r="336" spans="1:8">
      <c r="A336" s="436"/>
      <c r="B336" s="197" t="s">
        <v>805</v>
      </c>
      <c r="C336" s="431"/>
      <c r="D336" s="326"/>
      <c r="E336" s="323"/>
      <c r="F336" s="330"/>
      <c r="G336" s="324"/>
      <c r="H336" s="192"/>
    </row>
    <row r="337" spans="1:8">
      <c r="A337" s="436"/>
      <c r="B337" s="197" t="s">
        <v>1073</v>
      </c>
      <c r="C337" s="431"/>
      <c r="D337" s="430" t="s">
        <v>806</v>
      </c>
      <c r="E337" s="323"/>
      <c r="F337" s="330"/>
      <c r="G337" s="324"/>
      <c r="H337" s="199" t="s">
        <v>807</v>
      </c>
    </row>
    <row r="338" spans="1:8">
      <c r="A338" s="436"/>
      <c r="B338" s="197" t="s">
        <v>808</v>
      </c>
      <c r="C338" s="431"/>
      <c r="D338" s="431"/>
      <c r="E338" s="323"/>
      <c r="F338" s="330"/>
      <c r="G338" s="324"/>
      <c r="H338" s="199" t="s">
        <v>809</v>
      </c>
    </row>
    <row r="339" spans="1:8">
      <c r="A339" s="436"/>
      <c r="B339" s="197" t="s">
        <v>810</v>
      </c>
      <c r="C339" s="432"/>
      <c r="D339" s="432"/>
      <c r="E339" s="323"/>
      <c r="F339" s="330"/>
      <c r="G339" s="324"/>
      <c r="H339" s="199" t="s">
        <v>811</v>
      </c>
    </row>
    <row r="340" spans="1:8" ht="75">
      <c r="A340" s="436"/>
      <c r="B340" s="202" t="s">
        <v>36</v>
      </c>
      <c r="C340" s="430" t="s">
        <v>478</v>
      </c>
      <c r="D340" s="430" t="s">
        <v>32</v>
      </c>
      <c r="E340" s="427"/>
      <c r="F340" s="428"/>
      <c r="G340" s="429"/>
      <c r="H340" s="189">
        <f>H342+H343+H344+H345</f>
        <v>550.46</v>
      </c>
    </row>
    <row r="341" spans="1:8">
      <c r="A341" s="436"/>
      <c r="B341" s="202" t="s">
        <v>37</v>
      </c>
      <c r="C341" s="431"/>
      <c r="D341" s="431"/>
      <c r="E341" s="325"/>
      <c r="F341" s="325"/>
      <c r="G341" s="325"/>
      <c r="H341" s="189"/>
    </row>
    <row r="342" spans="1:8" ht="30">
      <c r="A342" s="436"/>
      <c r="B342" s="178" t="s">
        <v>38</v>
      </c>
      <c r="C342" s="431"/>
      <c r="D342" s="431"/>
      <c r="E342" s="325"/>
      <c r="F342" s="325"/>
      <c r="G342" s="325"/>
      <c r="H342" s="189">
        <f>H196</f>
        <v>213.45</v>
      </c>
    </row>
    <row r="343" spans="1:8" ht="30">
      <c r="A343" s="436"/>
      <c r="B343" s="178" t="s">
        <v>39</v>
      </c>
      <c r="C343" s="431"/>
      <c r="D343" s="431"/>
      <c r="E343" s="325"/>
      <c r="F343" s="325"/>
      <c r="G343" s="325"/>
      <c r="H343" s="189">
        <f>H197</f>
        <v>80.33</v>
      </c>
    </row>
    <row r="344" spans="1:8" ht="45">
      <c r="A344" s="436"/>
      <c r="B344" s="178" t="s">
        <v>40</v>
      </c>
      <c r="C344" s="431"/>
      <c r="D344" s="431"/>
      <c r="E344" s="325"/>
      <c r="F344" s="325"/>
      <c r="G344" s="325"/>
      <c r="H344" s="189">
        <f>H198</f>
        <v>62.1</v>
      </c>
    </row>
    <row r="345" spans="1:8" ht="60">
      <c r="A345" s="436"/>
      <c r="B345" s="178" t="s">
        <v>41</v>
      </c>
      <c r="C345" s="431"/>
      <c r="D345" s="431"/>
      <c r="E345" s="325"/>
      <c r="F345" s="325"/>
      <c r="G345" s="325"/>
      <c r="H345" s="189">
        <f>H199</f>
        <v>194.58</v>
      </c>
    </row>
    <row r="346" spans="1:8" ht="60">
      <c r="A346" s="436"/>
      <c r="B346" s="183" t="s">
        <v>487</v>
      </c>
      <c r="C346" s="431"/>
      <c r="D346" s="431"/>
      <c r="E346" s="323"/>
      <c r="F346" s="330"/>
      <c r="G346" s="324"/>
      <c r="H346" s="189">
        <f>H348+H349+H350</f>
        <v>488.36</v>
      </c>
    </row>
    <row r="347" spans="1:8">
      <c r="A347" s="436"/>
      <c r="B347" s="331" t="s">
        <v>37</v>
      </c>
      <c r="C347" s="431"/>
      <c r="D347" s="431"/>
      <c r="E347" s="323"/>
      <c r="F347" s="330"/>
      <c r="G347" s="324"/>
      <c r="H347" s="189"/>
    </row>
    <row r="348" spans="1:8" ht="30">
      <c r="A348" s="436"/>
      <c r="B348" s="334" t="s">
        <v>38</v>
      </c>
      <c r="C348" s="431"/>
      <c r="D348" s="431"/>
      <c r="E348" s="323"/>
      <c r="F348" s="330"/>
      <c r="G348" s="324"/>
      <c r="H348" s="189">
        <f>H203</f>
        <v>213.45</v>
      </c>
    </row>
    <row r="349" spans="1:8" ht="30">
      <c r="A349" s="436"/>
      <c r="B349" s="334" t="s">
        <v>39</v>
      </c>
      <c r="C349" s="431"/>
      <c r="D349" s="431"/>
      <c r="E349" s="323"/>
      <c r="F349" s="330"/>
      <c r="G349" s="324"/>
      <c r="H349" s="189">
        <f>H204</f>
        <v>80.33</v>
      </c>
    </row>
    <row r="350" spans="1:8" ht="60">
      <c r="A350" s="436"/>
      <c r="B350" s="334" t="s">
        <v>41</v>
      </c>
      <c r="C350" s="431"/>
      <c r="D350" s="431"/>
      <c r="E350" s="323"/>
      <c r="F350" s="330"/>
      <c r="G350" s="324"/>
      <c r="H350" s="189">
        <f>H205</f>
        <v>194.58</v>
      </c>
    </row>
    <row r="351" spans="1:8" ht="45">
      <c r="A351" s="436"/>
      <c r="B351" s="183" t="s">
        <v>488</v>
      </c>
      <c r="C351" s="431"/>
      <c r="D351" s="431"/>
      <c r="E351" s="323"/>
      <c r="F351" s="330"/>
      <c r="G351" s="324"/>
      <c r="H351" s="189">
        <f>H352+H353+H354</f>
        <v>317.66999999999996</v>
      </c>
    </row>
    <row r="352" spans="1:8" ht="30">
      <c r="A352" s="436"/>
      <c r="B352" s="186" t="s">
        <v>38</v>
      </c>
      <c r="C352" s="431"/>
      <c r="D352" s="431"/>
      <c r="E352" s="323"/>
      <c r="F352" s="330"/>
      <c r="G352" s="324"/>
      <c r="H352" s="189">
        <f>H208</f>
        <v>138.84</v>
      </c>
    </row>
    <row r="353" spans="1:8" ht="30">
      <c r="A353" s="436"/>
      <c r="B353" s="186" t="s">
        <v>39</v>
      </c>
      <c r="C353" s="431"/>
      <c r="D353" s="431"/>
      <c r="E353" s="323"/>
      <c r="F353" s="330"/>
      <c r="G353" s="324"/>
      <c r="H353" s="189">
        <f>H209</f>
        <v>52.26</v>
      </c>
    </row>
    <row r="354" spans="1:8" ht="60">
      <c r="A354" s="436"/>
      <c r="B354" s="186" t="s">
        <v>41</v>
      </c>
      <c r="C354" s="431"/>
      <c r="D354" s="432"/>
      <c r="E354" s="323"/>
      <c r="F354" s="330"/>
      <c r="G354" s="324"/>
      <c r="H354" s="189">
        <f>H210</f>
        <v>126.57</v>
      </c>
    </row>
    <row r="355" spans="1:8" ht="45">
      <c r="A355" s="436"/>
      <c r="B355" s="202" t="s">
        <v>812</v>
      </c>
      <c r="C355" s="431"/>
      <c r="D355" s="430" t="s">
        <v>42</v>
      </c>
      <c r="E355" s="427"/>
      <c r="F355" s="428"/>
      <c r="G355" s="429"/>
      <c r="H355" s="191"/>
    </row>
    <row r="356" spans="1:8">
      <c r="A356" s="436"/>
      <c r="B356" s="202" t="s">
        <v>69</v>
      </c>
      <c r="C356" s="431"/>
      <c r="D356" s="431"/>
      <c r="E356" s="427"/>
      <c r="F356" s="428"/>
      <c r="G356" s="429"/>
      <c r="H356" s="191"/>
    </row>
    <row r="357" spans="1:8" ht="30">
      <c r="A357" s="436"/>
      <c r="B357" s="196" t="s">
        <v>813</v>
      </c>
      <c r="C357" s="431"/>
      <c r="D357" s="431"/>
      <c r="E357" s="323"/>
      <c r="F357" s="330"/>
      <c r="G357" s="324"/>
      <c r="H357" s="189" t="s">
        <v>814</v>
      </c>
    </row>
    <row r="358" spans="1:8" ht="30">
      <c r="A358" s="436"/>
      <c r="B358" s="196" t="s">
        <v>815</v>
      </c>
      <c r="C358" s="431"/>
      <c r="D358" s="431"/>
      <c r="E358" s="323"/>
      <c r="F358" s="330"/>
      <c r="G358" s="324"/>
      <c r="H358" s="189" t="s">
        <v>816</v>
      </c>
    </row>
    <row r="359" spans="1:8" ht="30">
      <c r="A359" s="436"/>
      <c r="B359" s="203" t="s">
        <v>817</v>
      </c>
      <c r="C359" s="431"/>
      <c r="D359" s="431"/>
      <c r="E359" s="323"/>
      <c r="F359" s="330"/>
      <c r="G359" s="324"/>
      <c r="H359" s="189" t="s">
        <v>818</v>
      </c>
    </row>
    <row r="360" spans="1:8" ht="30">
      <c r="A360" s="436"/>
      <c r="B360" s="203" t="s">
        <v>819</v>
      </c>
      <c r="C360" s="431"/>
      <c r="D360" s="431"/>
      <c r="E360" s="323"/>
      <c r="F360" s="330"/>
      <c r="G360" s="324"/>
      <c r="H360" s="189" t="s">
        <v>820</v>
      </c>
    </row>
    <row r="361" spans="1:8" ht="30">
      <c r="A361" s="436"/>
      <c r="B361" s="203" t="s">
        <v>821</v>
      </c>
      <c r="C361" s="431"/>
      <c r="D361" s="431"/>
      <c r="E361" s="323"/>
      <c r="F361" s="330"/>
      <c r="G361" s="324"/>
      <c r="H361" s="189" t="s">
        <v>822</v>
      </c>
    </row>
    <row r="362" spans="1:8" ht="30">
      <c r="A362" s="436"/>
      <c r="B362" s="203" t="s">
        <v>1077</v>
      </c>
      <c r="C362" s="431"/>
      <c r="D362" s="431"/>
      <c r="E362" s="323"/>
      <c r="F362" s="330"/>
      <c r="G362" s="324"/>
      <c r="H362" s="189" t="s">
        <v>823</v>
      </c>
    </row>
    <row r="363" spans="1:8" ht="30">
      <c r="A363" s="436"/>
      <c r="B363" s="203" t="s">
        <v>824</v>
      </c>
      <c r="C363" s="431"/>
      <c r="D363" s="431"/>
      <c r="E363" s="323"/>
      <c r="F363" s="330"/>
      <c r="G363" s="324"/>
      <c r="H363" s="189" t="s">
        <v>825</v>
      </c>
    </row>
    <row r="364" spans="1:8" ht="30">
      <c r="A364" s="436"/>
      <c r="B364" s="203" t="s">
        <v>817</v>
      </c>
      <c r="C364" s="431"/>
      <c r="D364" s="431"/>
      <c r="E364" s="323"/>
      <c r="F364" s="330"/>
      <c r="G364" s="324"/>
      <c r="H364" s="189" t="s">
        <v>826</v>
      </c>
    </row>
    <row r="365" spans="1:8" ht="30">
      <c r="A365" s="436"/>
      <c r="B365" s="203" t="s">
        <v>819</v>
      </c>
      <c r="C365" s="431"/>
      <c r="D365" s="431"/>
      <c r="E365" s="323"/>
      <c r="F365" s="330"/>
      <c r="G365" s="324"/>
      <c r="H365" s="189" t="s">
        <v>827</v>
      </c>
    </row>
    <row r="366" spans="1:8" ht="30">
      <c r="A366" s="436"/>
      <c r="B366" s="203" t="s">
        <v>821</v>
      </c>
      <c r="C366" s="431"/>
      <c r="D366" s="431"/>
      <c r="E366" s="323"/>
      <c r="F366" s="330"/>
      <c r="G366" s="324"/>
      <c r="H366" s="189" t="s">
        <v>828</v>
      </c>
    </row>
    <row r="367" spans="1:8" ht="45">
      <c r="A367" s="436"/>
      <c r="B367" s="331" t="s">
        <v>514</v>
      </c>
      <c r="C367" s="431"/>
      <c r="D367" s="431"/>
      <c r="E367" s="323"/>
      <c r="F367" s="330"/>
      <c r="G367" s="324"/>
      <c r="H367" s="189"/>
    </row>
    <row r="368" spans="1:8">
      <c r="A368" s="436"/>
      <c r="B368" s="203" t="s">
        <v>829</v>
      </c>
      <c r="C368" s="431"/>
      <c r="D368" s="431"/>
      <c r="E368" s="323"/>
      <c r="F368" s="330"/>
      <c r="G368" s="324"/>
      <c r="H368" s="204" t="s">
        <v>830</v>
      </c>
    </row>
    <row r="369" spans="1:8">
      <c r="A369" s="436"/>
      <c r="B369" s="203" t="s">
        <v>831</v>
      </c>
      <c r="C369" s="431"/>
      <c r="D369" s="431"/>
      <c r="E369" s="323"/>
      <c r="F369" s="330"/>
      <c r="G369" s="324"/>
      <c r="H369" s="204" t="s">
        <v>832</v>
      </c>
    </row>
    <row r="370" spans="1:8">
      <c r="A370" s="436"/>
      <c r="B370" s="203" t="s">
        <v>833</v>
      </c>
      <c r="C370" s="431"/>
      <c r="D370" s="431"/>
      <c r="E370" s="323"/>
      <c r="F370" s="330"/>
      <c r="G370" s="324"/>
      <c r="H370" s="204" t="s">
        <v>834</v>
      </c>
    </row>
    <row r="371" spans="1:8">
      <c r="A371" s="436"/>
      <c r="B371" s="203" t="s">
        <v>835</v>
      </c>
      <c r="C371" s="431"/>
      <c r="D371" s="431"/>
      <c r="E371" s="323"/>
      <c r="F371" s="330"/>
      <c r="G371" s="324"/>
      <c r="H371" s="204" t="s">
        <v>836</v>
      </c>
    </row>
    <row r="372" spans="1:8">
      <c r="A372" s="436"/>
      <c r="B372" s="203" t="s">
        <v>837</v>
      </c>
      <c r="C372" s="431"/>
      <c r="D372" s="431"/>
      <c r="E372" s="323"/>
      <c r="F372" s="330"/>
      <c r="G372" s="324"/>
      <c r="H372" s="204" t="s">
        <v>838</v>
      </c>
    </row>
    <row r="373" spans="1:8">
      <c r="A373" s="436"/>
      <c r="B373" s="203" t="s">
        <v>839</v>
      </c>
      <c r="C373" s="431"/>
      <c r="D373" s="431"/>
      <c r="E373" s="323"/>
      <c r="F373" s="330"/>
      <c r="G373" s="324"/>
      <c r="H373" s="204" t="s">
        <v>840</v>
      </c>
    </row>
    <row r="374" spans="1:8">
      <c r="A374" s="436"/>
      <c r="B374" s="203" t="s">
        <v>841</v>
      </c>
      <c r="C374" s="431"/>
      <c r="D374" s="431"/>
      <c r="E374" s="323"/>
      <c r="F374" s="330"/>
      <c r="G374" s="324"/>
      <c r="H374" s="204" t="s">
        <v>842</v>
      </c>
    </row>
    <row r="375" spans="1:8">
      <c r="A375" s="436"/>
      <c r="B375" s="203" t="s">
        <v>843</v>
      </c>
      <c r="C375" s="431"/>
      <c r="D375" s="431"/>
      <c r="E375" s="323"/>
      <c r="F375" s="330"/>
      <c r="G375" s="324"/>
      <c r="H375" s="204" t="s">
        <v>844</v>
      </c>
    </row>
    <row r="376" spans="1:8">
      <c r="A376" s="436"/>
      <c r="B376" s="203" t="s">
        <v>845</v>
      </c>
      <c r="C376" s="431"/>
      <c r="D376" s="431"/>
      <c r="E376" s="323"/>
      <c r="F376" s="330"/>
      <c r="G376" s="324"/>
      <c r="H376" s="204" t="s">
        <v>846</v>
      </c>
    </row>
    <row r="377" spans="1:8">
      <c r="A377" s="436"/>
      <c r="B377" s="203" t="s">
        <v>847</v>
      </c>
      <c r="C377" s="431"/>
      <c r="D377" s="431"/>
      <c r="E377" s="323"/>
      <c r="F377" s="330"/>
      <c r="G377" s="324"/>
      <c r="H377" s="204" t="s">
        <v>848</v>
      </c>
    </row>
    <row r="378" spans="1:8">
      <c r="A378" s="436"/>
      <c r="B378" s="203" t="s">
        <v>849</v>
      </c>
      <c r="C378" s="431"/>
      <c r="D378" s="431"/>
      <c r="E378" s="323"/>
      <c r="F378" s="330"/>
      <c r="G378" s="324"/>
      <c r="H378" s="204" t="s">
        <v>850</v>
      </c>
    </row>
    <row r="379" spans="1:8">
      <c r="A379" s="436"/>
      <c r="B379" s="203" t="s">
        <v>851</v>
      </c>
      <c r="C379" s="431"/>
      <c r="D379" s="431"/>
      <c r="E379" s="323"/>
      <c r="F379" s="330"/>
      <c r="G379" s="324"/>
      <c r="H379" s="204" t="s">
        <v>852</v>
      </c>
    </row>
    <row r="380" spans="1:8">
      <c r="A380" s="436"/>
      <c r="B380" s="203" t="s">
        <v>853</v>
      </c>
      <c r="C380" s="431"/>
      <c r="D380" s="431"/>
      <c r="E380" s="323"/>
      <c r="F380" s="330"/>
      <c r="G380" s="324"/>
      <c r="H380" s="204" t="s">
        <v>854</v>
      </c>
    </row>
    <row r="381" spans="1:8">
      <c r="A381" s="436"/>
      <c r="B381" s="203" t="s">
        <v>855</v>
      </c>
      <c r="C381" s="431"/>
      <c r="D381" s="431"/>
      <c r="E381" s="323"/>
      <c r="F381" s="330"/>
      <c r="G381" s="324"/>
      <c r="H381" s="204" t="s">
        <v>856</v>
      </c>
    </row>
    <row r="382" spans="1:8">
      <c r="A382" s="436"/>
      <c r="B382" s="203" t="s">
        <v>857</v>
      </c>
      <c r="C382" s="431"/>
      <c r="D382" s="431"/>
      <c r="E382" s="323"/>
      <c r="F382" s="330"/>
      <c r="G382" s="324"/>
      <c r="H382" s="204" t="s">
        <v>858</v>
      </c>
    </row>
    <row r="383" spans="1:8">
      <c r="A383" s="436"/>
      <c r="B383" s="203" t="s">
        <v>859</v>
      </c>
      <c r="C383" s="431"/>
      <c r="D383" s="432"/>
      <c r="E383" s="323"/>
      <c r="F383" s="330"/>
      <c r="G383" s="324"/>
      <c r="H383" s="204" t="s">
        <v>860</v>
      </c>
    </row>
    <row r="384" spans="1:8">
      <c r="A384" s="436"/>
      <c r="B384" s="203" t="s">
        <v>1074</v>
      </c>
      <c r="C384" s="431"/>
      <c r="D384" s="430" t="s">
        <v>32</v>
      </c>
      <c r="E384" s="346"/>
      <c r="F384" s="347"/>
      <c r="G384" s="348"/>
      <c r="H384" s="204"/>
    </row>
    <row r="385" spans="1:8" ht="30">
      <c r="A385" s="436"/>
      <c r="B385" s="203" t="s">
        <v>1075</v>
      </c>
      <c r="C385" s="432"/>
      <c r="D385" s="432"/>
      <c r="E385" s="346"/>
      <c r="F385" s="347"/>
      <c r="G385" s="348"/>
      <c r="H385" s="204" t="s">
        <v>1076</v>
      </c>
    </row>
    <row r="386" spans="1:8" ht="75">
      <c r="A386" s="436"/>
      <c r="B386" s="203" t="s">
        <v>36</v>
      </c>
      <c r="C386" s="430" t="s">
        <v>483</v>
      </c>
      <c r="D386" s="430" t="s">
        <v>32</v>
      </c>
      <c r="E386" s="323"/>
      <c r="F386" s="330"/>
      <c r="G386" s="324"/>
      <c r="H386" s="204">
        <f>H340</f>
        <v>550.46</v>
      </c>
    </row>
    <row r="387" spans="1:8">
      <c r="A387" s="436"/>
      <c r="B387" s="203" t="s">
        <v>37</v>
      </c>
      <c r="C387" s="431"/>
      <c r="D387" s="431"/>
      <c r="E387" s="323"/>
      <c r="F387" s="330"/>
      <c r="G387" s="324"/>
      <c r="H387" s="204"/>
    </row>
    <row r="388" spans="1:8" ht="30">
      <c r="A388" s="436"/>
      <c r="B388" s="203" t="s">
        <v>38</v>
      </c>
      <c r="C388" s="431"/>
      <c r="D388" s="431"/>
      <c r="E388" s="323"/>
      <c r="F388" s="330"/>
      <c r="G388" s="324"/>
      <c r="H388" s="204">
        <f t="shared" ref="H388:H400" si="4">H342</f>
        <v>213.45</v>
      </c>
    </row>
    <row r="389" spans="1:8" ht="30">
      <c r="A389" s="436"/>
      <c r="B389" s="203" t="s">
        <v>39</v>
      </c>
      <c r="C389" s="431"/>
      <c r="D389" s="431"/>
      <c r="E389" s="323"/>
      <c r="F389" s="330"/>
      <c r="G389" s="324"/>
      <c r="H389" s="204">
        <f t="shared" si="4"/>
        <v>80.33</v>
      </c>
    </row>
    <row r="390" spans="1:8" ht="45">
      <c r="A390" s="436"/>
      <c r="B390" s="203" t="s">
        <v>40</v>
      </c>
      <c r="C390" s="431"/>
      <c r="D390" s="431"/>
      <c r="E390" s="323"/>
      <c r="F390" s="330"/>
      <c r="G390" s="324"/>
      <c r="H390" s="204">
        <f t="shared" si="4"/>
        <v>62.1</v>
      </c>
    </row>
    <row r="391" spans="1:8" ht="60">
      <c r="A391" s="436"/>
      <c r="B391" s="203" t="s">
        <v>41</v>
      </c>
      <c r="C391" s="431"/>
      <c r="D391" s="431"/>
      <c r="E391" s="323"/>
      <c r="F391" s="330"/>
      <c r="G391" s="324"/>
      <c r="H391" s="204">
        <f t="shared" si="4"/>
        <v>194.58</v>
      </c>
    </row>
    <row r="392" spans="1:8" ht="60">
      <c r="A392" s="436"/>
      <c r="B392" s="203" t="s">
        <v>487</v>
      </c>
      <c r="C392" s="431"/>
      <c r="D392" s="431"/>
      <c r="E392" s="323"/>
      <c r="F392" s="330"/>
      <c r="G392" s="324"/>
      <c r="H392" s="204">
        <f t="shared" si="4"/>
        <v>488.36</v>
      </c>
    </row>
    <row r="393" spans="1:8">
      <c r="A393" s="436"/>
      <c r="B393" s="203" t="s">
        <v>37</v>
      </c>
      <c r="C393" s="431"/>
      <c r="D393" s="431"/>
      <c r="E393" s="323"/>
      <c r="F393" s="330"/>
      <c r="G393" s="324"/>
      <c r="H393" s="204"/>
    </row>
    <row r="394" spans="1:8" ht="30">
      <c r="A394" s="436"/>
      <c r="B394" s="203" t="s">
        <v>38</v>
      </c>
      <c r="C394" s="431"/>
      <c r="D394" s="431"/>
      <c r="E394" s="323"/>
      <c r="F394" s="330"/>
      <c r="G394" s="324"/>
      <c r="H394" s="204">
        <f t="shared" si="4"/>
        <v>213.45</v>
      </c>
    </row>
    <row r="395" spans="1:8" ht="30">
      <c r="A395" s="436"/>
      <c r="B395" s="203" t="s">
        <v>39</v>
      </c>
      <c r="C395" s="431"/>
      <c r="D395" s="431"/>
      <c r="E395" s="323"/>
      <c r="F395" s="330"/>
      <c r="G395" s="324"/>
      <c r="H395" s="204">
        <f t="shared" si="4"/>
        <v>80.33</v>
      </c>
    </row>
    <row r="396" spans="1:8" ht="60">
      <c r="A396" s="436"/>
      <c r="B396" s="203" t="s">
        <v>41</v>
      </c>
      <c r="C396" s="431"/>
      <c r="D396" s="431"/>
      <c r="E396" s="323"/>
      <c r="F396" s="330"/>
      <c r="G396" s="324"/>
      <c r="H396" s="204">
        <f t="shared" si="4"/>
        <v>194.58</v>
      </c>
    </row>
    <row r="397" spans="1:8" ht="45">
      <c r="A397" s="436"/>
      <c r="B397" s="203" t="s">
        <v>488</v>
      </c>
      <c r="C397" s="431"/>
      <c r="D397" s="431"/>
      <c r="E397" s="323"/>
      <c r="F397" s="330"/>
      <c r="G397" s="324"/>
      <c r="H397" s="204">
        <f t="shared" si="4"/>
        <v>317.66999999999996</v>
      </c>
    </row>
    <row r="398" spans="1:8" ht="30">
      <c r="A398" s="436"/>
      <c r="B398" s="203" t="s">
        <v>38</v>
      </c>
      <c r="C398" s="431"/>
      <c r="D398" s="431"/>
      <c r="E398" s="323"/>
      <c r="F398" s="330"/>
      <c r="G398" s="324"/>
      <c r="H398" s="204">
        <f t="shared" si="4"/>
        <v>138.84</v>
      </c>
    </row>
    <row r="399" spans="1:8" ht="30">
      <c r="A399" s="436"/>
      <c r="B399" s="203" t="s">
        <v>39</v>
      </c>
      <c r="C399" s="431"/>
      <c r="D399" s="431"/>
      <c r="E399" s="323"/>
      <c r="F399" s="330"/>
      <c r="G399" s="324"/>
      <c r="H399" s="204">
        <f t="shared" si="4"/>
        <v>52.26</v>
      </c>
    </row>
    <row r="400" spans="1:8" ht="60">
      <c r="A400" s="436"/>
      <c r="B400" s="203" t="s">
        <v>41</v>
      </c>
      <c r="C400" s="431"/>
      <c r="D400" s="432"/>
      <c r="E400" s="323"/>
      <c r="F400" s="330"/>
      <c r="G400" s="324"/>
      <c r="H400" s="204">
        <f t="shared" si="4"/>
        <v>126.57</v>
      </c>
    </row>
    <row r="401" spans="1:8" ht="45">
      <c r="A401" s="436"/>
      <c r="B401" s="202" t="s">
        <v>812</v>
      </c>
      <c r="C401" s="431"/>
      <c r="D401" s="430" t="s">
        <v>42</v>
      </c>
      <c r="E401" s="323"/>
      <c r="F401" s="330"/>
      <c r="G401" s="324"/>
      <c r="H401" s="204"/>
    </row>
    <row r="402" spans="1:8" ht="30">
      <c r="A402" s="436"/>
      <c r="B402" s="190" t="s">
        <v>968</v>
      </c>
      <c r="C402" s="431"/>
      <c r="D402" s="431"/>
      <c r="E402" s="323"/>
      <c r="F402" s="330"/>
      <c r="G402" s="324"/>
      <c r="H402" s="189" t="s">
        <v>969</v>
      </c>
    </row>
    <row r="403" spans="1:8" ht="45">
      <c r="A403" s="436"/>
      <c r="B403" s="331" t="s">
        <v>514</v>
      </c>
      <c r="C403" s="431"/>
      <c r="D403" s="431"/>
      <c r="E403" s="323"/>
      <c r="F403" s="330"/>
      <c r="G403" s="324"/>
      <c r="H403" s="204"/>
    </row>
    <row r="404" spans="1:8" ht="30">
      <c r="A404" s="436"/>
      <c r="B404" s="190" t="s">
        <v>970</v>
      </c>
      <c r="C404" s="431"/>
      <c r="D404" s="431"/>
      <c r="E404" s="323"/>
      <c r="F404" s="330"/>
      <c r="G404" s="324"/>
      <c r="H404" s="189" t="s">
        <v>971</v>
      </c>
    </row>
    <row r="405" spans="1:8" ht="30">
      <c r="A405" s="436"/>
      <c r="B405" s="190" t="s">
        <v>972</v>
      </c>
      <c r="C405" s="431"/>
      <c r="D405" s="431"/>
      <c r="E405" s="323"/>
      <c r="F405" s="330"/>
      <c r="G405" s="324"/>
      <c r="H405" s="189" t="s">
        <v>973</v>
      </c>
    </row>
    <row r="406" spans="1:8" ht="30">
      <c r="A406" s="436"/>
      <c r="B406" s="190" t="s">
        <v>974</v>
      </c>
      <c r="C406" s="431"/>
      <c r="D406" s="431"/>
      <c r="E406" s="323"/>
      <c r="F406" s="330"/>
      <c r="G406" s="324"/>
      <c r="H406" s="189" t="s">
        <v>975</v>
      </c>
    </row>
    <row r="407" spans="1:8" ht="30">
      <c r="A407" s="436"/>
      <c r="B407" s="190" t="s">
        <v>976</v>
      </c>
      <c r="C407" s="431"/>
      <c r="D407" s="431"/>
      <c r="E407" s="323"/>
      <c r="F407" s="330"/>
      <c r="G407" s="324"/>
      <c r="H407" s="189" t="s">
        <v>977</v>
      </c>
    </row>
    <row r="408" spans="1:8" ht="30">
      <c r="A408" s="436"/>
      <c r="B408" s="190" t="s">
        <v>978</v>
      </c>
      <c r="C408" s="431"/>
      <c r="D408" s="431"/>
      <c r="E408" s="323"/>
      <c r="F408" s="330"/>
      <c r="G408" s="324"/>
      <c r="H408" s="189" t="s">
        <v>979</v>
      </c>
    </row>
    <row r="409" spans="1:8" ht="30">
      <c r="A409" s="436"/>
      <c r="B409" s="190" t="s">
        <v>980</v>
      </c>
      <c r="C409" s="431"/>
      <c r="D409" s="431"/>
      <c r="E409" s="323"/>
      <c r="F409" s="330"/>
      <c r="G409" s="324"/>
      <c r="H409" s="189" t="s">
        <v>981</v>
      </c>
    </row>
    <row r="410" spans="1:8" ht="30">
      <c r="A410" s="436"/>
      <c r="B410" s="190" t="s">
        <v>982</v>
      </c>
      <c r="C410" s="431"/>
      <c r="D410" s="431"/>
      <c r="E410" s="323"/>
      <c r="F410" s="330"/>
      <c r="G410" s="324"/>
      <c r="H410" s="195" t="s">
        <v>983</v>
      </c>
    </row>
    <row r="411" spans="1:8" ht="30">
      <c r="A411" s="436"/>
      <c r="B411" s="190" t="s">
        <v>984</v>
      </c>
      <c r="C411" s="431"/>
      <c r="D411" s="431"/>
      <c r="E411" s="323"/>
      <c r="F411" s="330"/>
      <c r="G411" s="324"/>
      <c r="H411" s="195" t="s">
        <v>985</v>
      </c>
    </row>
    <row r="412" spans="1:8" ht="30">
      <c r="A412" s="436"/>
      <c r="B412" s="190" t="s">
        <v>986</v>
      </c>
      <c r="C412" s="431"/>
      <c r="D412" s="431"/>
      <c r="E412" s="323"/>
      <c r="F412" s="330"/>
      <c r="G412" s="324"/>
      <c r="H412" s="195" t="s">
        <v>987</v>
      </c>
    </row>
    <row r="413" spans="1:8" ht="30">
      <c r="A413" s="436"/>
      <c r="B413" s="190" t="s">
        <v>988</v>
      </c>
      <c r="C413" s="431"/>
      <c r="D413" s="431"/>
      <c r="E413" s="323"/>
      <c r="F413" s="330"/>
      <c r="G413" s="324"/>
      <c r="H413" s="195" t="s">
        <v>989</v>
      </c>
    </row>
    <row r="414" spans="1:8" ht="30">
      <c r="A414" s="436"/>
      <c r="B414" s="190" t="s">
        <v>990</v>
      </c>
      <c r="C414" s="431"/>
      <c r="D414" s="431"/>
      <c r="E414" s="323"/>
      <c r="F414" s="330"/>
      <c r="G414" s="324"/>
      <c r="H414" s="195" t="s">
        <v>991</v>
      </c>
    </row>
    <row r="415" spans="1:8" ht="30">
      <c r="A415" s="436"/>
      <c r="B415" s="190" t="s">
        <v>992</v>
      </c>
      <c r="C415" s="431"/>
      <c r="D415" s="431"/>
      <c r="E415" s="323"/>
      <c r="F415" s="330"/>
      <c r="G415" s="324"/>
      <c r="H415" s="195" t="s">
        <v>993</v>
      </c>
    </row>
    <row r="416" spans="1:8" ht="30">
      <c r="A416" s="436"/>
      <c r="B416" s="190" t="s">
        <v>994</v>
      </c>
      <c r="C416" s="431"/>
      <c r="D416" s="431"/>
      <c r="E416" s="323"/>
      <c r="F416" s="330"/>
      <c r="G416" s="324"/>
      <c r="H416" s="335" t="s">
        <v>995</v>
      </c>
    </row>
    <row r="417" spans="1:8" ht="30">
      <c r="A417" s="436"/>
      <c r="B417" s="190" t="s">
        <v>996</v>
      </c>
      <c r="C417" s="431"/>
      <c r="D417" s="431"/>
      <c r="E417" s="323"/>
      <c r="F417" s="330"/>
      <c r="G417" s="324"/>
      <c r="H417" s="335" t="s">
        <v>997</v>
      </c>
    </row>
    <row r="418" spans="1:8" ht="30">
      <c r="A418" s="436"/>
      <c r="B418" s="190" t="s">
        <v>998</v>
      </c>
      <c r="C418" s="431"/>
      <c r="D418" s="431"/>
      <c r="E418" s="323"/>
      <c r="F418" s="330"/>
      <c r="G418" s="324"/>
      <c r="H418" s="335" t="s">
        <v>999</v>
      </c>
    </row>
    <row r="419" spans="1:8" ht="30">
      <c r="A419" s="436"/>
      <c r="B419" s="190" t="s">
        <v>1000</v>
      </c>
      <c r="C419" s="431"/>
      <c r="D419" s="431"/>
      <c r="E419" s="323"/>
      <c r="F419" s="330"/>
      <c r="G419" s="324"/>
      <c r="H419" s="335" t="s">
        <v>1001</v>
      </c>
    </row>
    <row r="420" spans="1:8" ht="30">
      <c r="A420" s="436"/>
      <c r="B420" s="190" t="s">
        <v>1002</v>
      </c>
      <c r="C420" s="431"/>
      <c r="D420" s="431"/>
      <c r="E420" s="323"/>
      <c r="F420" s="330"/>
      <c r="G420" s="324"/>
      <c r="H420" s="335" t="s">
        <v>1003</v>
      </c>
    </row>
    <row r="421" spans="1:8" ht="30">
      <c r="A421" s="436"/>
      <c r="B421" s="190" t="s">
        <v>1004</v>
      </c>
      <c r="C421" s="431"/>
      <c r="D421" s="432"/>
      <c r="E421" s="323"/>
      <c r="F421" s="330"/>
      <c r="G421" s="324"/>
      <c r="H421" s="335" t="s">
        <v>1005</v>
      </c>
    </row>
    <row r="422" spans="1:8" ht="30">
      <c r="A422" s="436"/>
      <c r="B422" s="332" t="s">
        <v>565</v>
      </c>
      <c r="C422" s="431"/>
      <c r="D422" s="430" t="s">
        <v>51</v>
      </c>
      <c r="E422" s="323"/>
      <c r="F422" s="330"/>
      <c r="G422" s="324"/>
      <c r="H422" s="204"/>
    </row>
    <row r="423" spans="1:8">
      <c r="A423" s="436"/>
      <c r="B423" s="200" t="s">
        <v>1006</v>
      </c>
      <c r="C423" s="431"/>
      <c r="D423" s="431"/>
      <c r="E423" s="323"/>
      <c r="F423" s="330"/>
      <c r="G423" s="324"/>
      <c r="H423" s="198" t="s">
        <v>1007</v>
      </c>
    </row>
    <row r="424" spans="1:8">
      <c r="A424" s="436"/>
      <c r="B424" s="200" t="s">
        <v>1008</v>
      </c>
      <c r="C424" s="431"/>
      <c r="D424" s="431"/>
      <c r="E424" s="323"/>
      <c r="F424" s="330"/>
      <c r="G424" s="324"/>
      <c r="H424" s="198" t="s">
        <v>1009</v>
      </c>
    </row>
    <row r="425" spans="1:8">
      <c r="A425" s="436"/>
      <c r="B425" s="200" t="s">
        <v>1010</v>
      </c>
      <c r="C425" s="431"/>
      <c r="D425" s="431"/>
      <c r="E425" s="323"/>
      <c r="F425" s="330"/>
      <c r="G425" s="324"/>
      <c r="H425" s="198" t="s">
        <v>1011</v>
      </c>
    </row>
    <row r="426" spans="1:8">
      <c r="A426" s="437"/>
      <c r="B426" s="200" t="s">
        <v>1012</v>
      </c>
      <c r="C426" s="432"/>
      <c r="D426" s="432"/>
      <c r="E426" s="323"/>
      <c r="F426" s="330"/>
      <c r="G426" s="324"/>
      <c r="H426" s="198" t="s">
        <v>1013</v>
      </c>
    </row>
    <row r="427" spans="1:8">
      <c r="A427" s="205"/>
      <c r="B427" s="39"/>
      <c r="C427" s="38"/>
      <c r="D427" s="38"/>
      <c r="E427" s="38"/>
      <c r="F427" s="38"/>
      <c r="G427" s="38"/>
      <c r="H427" s="40"/>
    </row>
    <row r="429" spans="1:8" ht="15" customHeight="1">
      <c r="A429" s="434" t="s">
        <v>861</v>
      </c>
      <c r="B429" s="434"/>
      <c r="C429" s="434"/>
      <c r="D429" s="434"/>
      <c r="E429" s="434"/>
      <c r="F429" s="434"/>
      <c r="G429" s="434"/>
      <c r="H429" s="434"/>
    </row>
    <row r="430" spans="1:8">
      <c r="A430" s="434"/>
      <c r="B430" s="434"/>
      <c r="C430" s="434"/>
      <c r="D430" s="434"/>
      <c r="E430" s="434"/>
      <c r="F430" s="434"/>
      <c r="G430" s="434"/>
      <c r="H430" s="434"/>
    </row>
    <row r="431" spans="1:8">
      <c r="A431" s="434"/>
      <c r="B431" s="434"/>
      <c r="C431" s="434"/>
      <c r="D431" s="434"/>
      <c r="E431" s="434"/>
      <c r="F431" s="434"/>
      <c r="G431" s="434"/>
      <c r="H431" s="434"/>
    </row>
    <row r="432" spans="1:8">
      <c r="A432" s="41"/>
      <c r="C432" s="41"/>
      <c r="D432" s="41"/>
      <c r="E432" s="41"/>
      <c r="F432" s="41"/>
      <c r="G432" s="41"/>
      <c r="H432" s="41"/>
    </row>
    <row r="433" spans="1:8" ht="14.25" customHeight="1">
      <c r="A433" s="434" t="s">
        <v>862</v>
      </c>
      <c r="B433" s="434"/>
      <c r="C433" s="434"/>
      <c r="D433" s="434"/>
      <c r="E433" s="434"/>
      <c r="F433" s="434"/>
      <c r="G433" s="434"/>
      <c r="H433" s="434"/>
    </row>
    <row r="443" spans="1:8">
      <c r="C443" s="41"/>
    </row>
    <row r="456" spans="1:2" ht="15" customHeight="1">
      <c r="A456" s="433" t="s">
        <v>863</v>
      </c>
      <c r="B456" s="433"/>
    </row>
    <row r="460" spans="1:2">
      <c r="B460" s="34"/>
    </row>
    <row r="461" spans="1:2">
      <c r="B461" s="34"/>
    </row>
    <row r="462" spans="1:2">
      <c r="B462" s="34"/>
    </row>
    <row r="463" spans="1:2">
      <c r="B463" s="34"/>
    </row>
    <row r="464" spans="1:2">
      <c r="B464" s="34"/>
    </row>
    <row r="465" spans="2:2">
      <c r="B465" s="34"/>
    </row>
    <row r="466" spans="2:2">
      <c r="B466" s="34"/>
    </row>
    <row r="467" spans="2:2">
      <c r="B467" s="34"/>
    </row>
    <row r="468" spans="2:2">
      <c r="B468" s="34"/>
    </row>
    <row r="469" spans="2:2">
      <c r="B469" s="34"/>
    </row>
    <row r="470" spans="2:2">
      <c r="B470" s="34"/>
    </row>
    <row r="471" spans="2:2">
      <c r="B471" s="34"/>
    </row>
    <row r="472" spans="2:2">
      <c r="B472" s="34"/>
    </row>
    <row r="473" spans="2:2">
      <c r="B473" s="34"/>
    </row>
    <row r="474" spans="2:2">
      <c r="B474" s="34"/>
    </row>
    <row r="475" spans="2:2">
      <c r="B475" s="34"/>
    </row>
    <row r="476" spans="2:2">
      <c r="B476" s="34"/>
    </row>
    <row r="477" spans="2:2">
      <c r="B477" s="34"/>
    </row>
    <row r="478" spans="2:2">
      <c r="B478" s="34"/>
    </row>
    <row r="479" spans="2:2">
      <c r="B479" s="34"/>
    </row>
    <row r="480" spans="2:2">
      <c r="B480" s="34"/>
    </row>
    <row r="481" spans="2:2">
      <c r="B481" s="34"/>
    </row>
    <row r="482" spans="2:2">
      <c r="B482" s="34"/>
    </row>
    <row r="483" spans="2:2">
      <c r="B483" s="34"/>
    </row>
    <row r="484" spans="2:2">
      <c r="B484" s="34"/>
    </row>
    <row r="485" spans="2:2">
      <c r="B485" s="34"/>
    </row>
    <row r="486" spans="2:2">
      <c r="B486" s="34"/>
    </row>
    <row r="487" spans="2:2">
      <c r="B487" s="34"/>
    </row>
    <row r="488" spans="2:2">
      <c r="B488" s="34"/>
    </row>
    <row r="489" spans="2:2">
      <c r="B489" s="34"/>
    </row>
    <row r="490" spans="2:2">
      <c r="B490" s="34"/>
    </row>
    <row r="491" spans="2:2">
      <c r="B491" s="34"/>
    </row>
    <row r="492" spans="2:2">
      <c r="B492" s="34"/>
    </row>
    <row r="493" spans="2:2">
      <c r="B493" s="34"/>
    </row>
    <row r="494" spans="2:2">
      <c r="B494" s="34"/>
    </row>
    <row r="495" spans="2:2">
      <c r="B495" s="34"/>
    </row>
    <row r="496" spans="2:2">
      <c r="B496" s="34"/>
    </row>
    <row r="497" spans="2:2">
      <c r="B497" s="34"/>
    </row>
    <row r="498" spans="2:2">
      <c r="B498" s="34"/>
    </row>
    <row r="499" spans="2:2">
      <c r="B499" s="34"/>
    </row>
    <row r="500" spans="2:2">
      <c r="B500" s="34"/>
    </row>
    <row r="501" spans="2:2">
      <c r="B501" s="34"/>
    </row>
    <row r="502" spans="2:2">
      <c r="B502" s="34"/>
    </row>
    <row r="503" spans="2:2">
      <c r="B503" s="34"/>
    </row>
    <row r="504" spans="2:2">
      <c r="B504" s="34"/>
    </row>
    <row r="505" spans="2:2">
      <c r="B505" s="34"/>
    </row>
    <row r="506" spans="2:2">
      <c r="B506" s="34"/>
    </row>
    <row r="507" spans="2:2">
      <c r="B507" s="34"/>
    </row>
    <row r="508" spans="2:2">
      <c r="B508" s="34"/>
    </row>
    <row r="509" spans="2:2">
      <c r="B509" s="34"/>
    </row>
    <row r="510" spans="2:2">
      <c r="B510" s="34"/>
    </row>
    <row r="511" spans="2:2">
      <c r="B511" s="34"/>
    </row>
    <row r="512" spans="2:2">
      <c r="B512" s="34"/>
    </row>
    <row r="513" spans="2:2">
      <c r="B513" s="34"/>
    </row>
    <row r="514" spans="2:2">
      <c r="B514" s="34"/>
    </row>
    <row r="515" spans="2:2">
      <c r="B515" s="34"/>
    </row>
    <row r="516" spans="2:2">
      <c r="B516" s="34"/>
    </row>
    <row r="517" spans="2:2">
      <c r="B517" s="34"/>
    </row>
    <row r="518" spans="2:2">
      <c r="B518" s="34"/>
    </row>
    <row r="519" spans="2:2">
      <c r="B519" s="34"/>
    </row>
    <row r="520" spans="2:2">
      <c r="B520" s="34"/>
    </row>
    <row r="521" spans="2:2">
      <c r="B521" s="34"/>
    </row>
    <row r="522" spans="2:2">
      <c r="B522" s="34"/>
    </row>
    <row r="523" spans="2:2">
      <c r="B523" s="34"/>
    </row>
    <row r="524" spans="2:2">
      <c r="B524" s="34"/>
    </row>
    <row r="525" spans="2:2">
      <c r="B525" s="34"/>
    </row>
    <row r="526" spans="2:2">
      <c r="B526" s="34"/>
    </row>
    <row r="527" spans="2:2">
      <c r="B527" s="34"/>
    </row>
    <row r="528" spans="2:2">
      <c r="B528" s="34"/>
    </row>
    <row r="529" spans="2:2">
      <c r="B529" s="34"/>
    </row>
    <row r="530" spans="2:2">
      <c r="B530" s="34"/>
    </row>
    <row r="531" spans="2:2">
      <c r="B531" s="34"/>
    </row>
    <row r="532" spans="2:2">
      <c r="B532" s="34"/>
    </row>
    <row r="533" spans="2:2">
      <c r="B533" s="34"/>
    </row>
    <row r="534" spans="2:2">
      <c r="B534" s="34"/>
    </row>
    <row r="535" spans="2:2">
      <c r="B535" s="34"/>
    </row>
    <row r="536" spans="2:2">
      <c r="B536" s="34"/>
    </row>
    <row r="537" spans="2:2">
      <c r="B537" s="34"/>
    </row>
    <row r="538" spans="2:2">
      <c r="B538" s="34"/>
    </row>
    <row r="539" spans="2:2">
      <c r="B539" s="34"/>
    </row>
    <row r="540" spans="2:2">
      <c r="B540" s="34"/>
    </row>
    <row r="541" spans="2:2">
      <c r="B541" s="34"/>
    </row>
    <row r="542" spans="2:2">
      <c r="B542" s="34"/>
    </row>
    <row r="543" spans="2:2">
      <c r="B543" s="34"/>
    </row>
    <row r="544" spans="2:2">
      <c r="B544" s="34"/>
    </row>
    <row r="545" spans="2:2">
      <c r="B545" s="34"/>
    </row>
    <row r="546" spans="2:2">
      <c r="B546" s="34"/>
    </row>
    <row r="547" spans="2:2">
      <c r="B547" s="34"/>
    </row>
    <row r="548" spans="2:2">
      <c r="B548" s="34"/>
    </row>
    <row r="549" spans="2:2">
      <c r="B549" s="34"/>
    </row>
    <row r="550" spans="2:2">
      <c r="B550" s="34"/>
    </row>
    <row r="551" spans="2:2">
      <c r="B551" s="34"/>
    </row>
    <row r="552" spans="2:2">
      <c r="B552" s="34"/>
    </row>
    <row r="553" spans="2:2">
      <c r="B553" s="34"/>
    </row>
    <row r="554" spans="2:2">
      <c r="B554" s="34"/>
    </row>
    <row r="555" spans="2:2">
      <c r="B555" s="34"/>
    </row>
    <row r="556" spans="2:2">
      <c r="B556" s="34"/>
    </row>
    <row r="557" spans="2:2">
      <c r="B557" s="34"/>
    </row>
    <row r="558" spans="2:2">
      <c r="B558" s="34"/>
    </row>
    <row r="559" spans="2:2">
      <c r="B559" s="34"/>
    </row>
    <row r="560" spans="2:2">
      <c r="B560" s="34"/>
    </row>
    <row r="561" spans="2:2">
      <c r="B561" s="34"/>
    </row>
    <row r="562" spans="2:2">
      <c r="B562" s="34"/>
    </row>
    <row r="563" spans="2:2">
      <c r="B563" s="34"/>
    </row>
    <row r="564" spans="2:2">
      <c r="B564" s="34"/>
    </row>
    <row r="565" spans="2:2">
      <c r="B565" s="34"/>
    </row>
    <row r="566" spans="2:2">
      <c r="B566" s="34"/>
    </row>
    <row r="567" spans="2:2">
      <c r="B567" s="34"/>
    </row>
    <row r="568" spans="2:2">
      <c r="B568" s="34"/>
    </row>
    <row r="569" spans="2:2">
      <c r="B569" s="34"/>
    </row>
    <row r="570" spans="2:2">
      <c r="B570" s="34"/>
    </row>
    <row r="571" spans="2:2">
      <c r="B571" s="34"/>
    </row>
    <row r="572" spans="2:2">
      <c r="B572" s="34"/>
    </row>
    <row r="573" spans="2:2">
      <c r="B573" s="34"/>
    </row>
    <row r="574" spans="2:2">
      <c r="B574" s="34"/>
    </row>
    <row r="575" spans="2:2">
      <c r="B575" s="34"/>
    </row>
    <row r="576" spans="2:2">
      <c r="B576" s="34"/>
    </row>
    <row r="577" spans="2:2">
      <c r="B577" s="34"/>
    </row>
    <row r="578" spans="2:2">
      <c r="B578" s="34"/>
    </row>
    <row r="579" spans="2:2">
      <c r="B579" s="34"/>
    </row>
    <row r="580" spans="2:2">
      <c r="B580" s="34"/>
    </row>
    <row r="581" spans="2:2">
      <c r="B581" s="34"/>
    </row>
    <row r="582" spans="2:2">
      <c r="B582" s="34"/>
    </row>
    <row r="583" spans="2:2">
      <c r="B583" s="34"/>
    </row>
    <row r="584" spans="2:2">
      <c r="B584" s="34"/>
    </row>
    <row r="585" spans="2:2">
      <c r="B585" s="34"/>
    </row>
    <row r="586" spans="2:2">
      <c r="B586" s="34"/>
    </row>
    <row r="587" spans="2:2">
      <c r="B587" s="34"/>
    </row>
    <row r="588" spans="2:2">
      <c r="B588" s="34"/>
    </row>
    <row r="589" spans="2:2">
      <c r="B589" s="34"/>
    </row>
    <row r="590" spans="2:2">
      <c r="B590" s="34"/>
    </row>
    <row r="591" spans="2:2">
      <c r="B591" s="34"/>
    </row>
    <row r="592" spans="2:2">
      <c r="B592" s="34"/>
    </row>
    <row r="593" spans="2:2">
      <c r="B593" s="34"/>
    </row>
    <row r="594" spans="2:2">
      <c r="B594" s="34"/>
    </row>
    <row r="595" spans="2:2">
      <c r="B595" s="34"/>
    </row>
    <row r="596" spans="2:2">
      <c r="B596" s="34"/>
    </row>
    <row r="597" spans="2:2">
      <c r="B597" s="34"/>
    </row>
    <row r="598" spans="2:2">
      <c r="B598" s="34"/>
    </row>
    <row r="599" spans="2:2">
      <c r="B599" s="34"/>
    </row>
    <row r="600" spans="2:2">
      <c r="B600" s="34"/>
    </row>
  </sheetData>
  <mergeCells count="56">
    <mergeCell ref="C194:C339"/>
    <mergeCell ref="D194:D210"/>
    <mergeCell ref="E194:G194"/>
    <mergeCell ref="D211:D227"/>
    <mergeCell ref="E211:G211"/>
    <mergeCell ref="E212:G212"/>
    <mergeCell ref="E213:G213"/>
    <mergeCell ref="D228:D280"/>
    <mergeCell ref="E228:G228"/>
    <mergeCell ref="D281:D335"/>
    <mergeCell ref="E281:G281"/>
    <mergeCell ref="E282:G282"/>
    <mergeCell ref="D337:D339"/>
    <mergeCell ref="A4:A5"/>
    <mergeCell ref="B4:C4"/>
    <mergeCell ref="D4:D5"/>
    <mergeCell ref="E4:G4"/>
    <mergeCell ref="H4:H5"/>
    <mergeCell ref="E97:G97"/>
    <mergeCell ref="E98:G98"/>
    <mergeCell ref="E113:G113"/>
    <mergeCell ref="D139:D193"/>
    <mergeCell ref="E139:G139"/>
    <mergeCell ref="E140:G140"/>
    <mergeCell ref="E141:G141"/>
    <mergeCell ref="D111:D138"/>
    <mergeCell ref="A7:H7"/>
    <mergeCell ref="C13:C29"/>
    <mergeCell ref="D13:D29"/>
    <mergeCell ref="C30:C46"/>
    <mergeCell ref="D30:D46"/>
    <mergeCell ref="A456:B456"/>
    <mergeCell ref="E355:G355"/>
    <mergeCell ref="E356:G356"/>
    <mergeCell ref="A429:H431"/>
    <mergeCell ref="A433:H433"/>
    <mergeCell ref="A9:A426"/>
    <mergeCell ref="E111:G111"/>
    <mergeCell ref="E112:G112"/>
    <mergeCell ref="C47:C62"/>
    <mergeCell ref="D47:D57"/>
    <mergeCell ref="C63:C78"/>
    <mergeCell ref="B79:H79"/>
    <mergeCell ref="C80:C193"/>
    <mergeCell ref="D80:D96"/>
    <mergeCell ref="E80:G80"/>
    <mergeCell ref="D97:D110"/>
    <mergeCell ref="E340:G340"/>
    <mergeCell ref="D355:D383"/>
    <mergeCell ref="D401:D421"/>
    <mergeCell ref="D386:D400"/>
    <mergeCell ref="C386:C426"/>
    <mergeCell ref="D422:D426"/>
    <mergeCell ref="D384:D385"/>
    <mergeCell ref="C340:C385"/>
    <mergeCell ref="D340:D354"/>
  </mergeCells>
  <pageMargins left="0.94488188976377963" right="0.55118110236220474" top="0.62992125984251968" bottom="0.62992125984251968" header="0.51181102362204722" footer="0.51181102362204722"/>
  <pageSetup paperSize="9" scale="48" fitToHeight="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8"/>
  <sheetViews>
    <sheetView tabSelected="1" view="pageBreakPreview" zoomScale="85" zoomScaleNormal="100" zoomScaleSheetLayoutView="85" workbookViewId="0">
      <selection activeCell="A7" sqref="A7:A395"/>
    </sheetView>
  </sheetViews>
  <sheetFormatPr defaultRowHeight="15"/>
  <cols>
    <col min="1" max="1" width="21.5703125" style="42" customWidth="1"/>
    <col min="2" max="2" width="60.5703125" style="43" customWidth="1"/>
    <col min="3" max="3" width="19.140625" style="42" customWidth="1"/>
    <col min="4" max="4" width="12.7109375" style="44" customWidth="1"/>
    <col min="5" max="6" width="9.28515625" style="42" bestFit="1" customWidth="1"/>
    <col min="7" max="7" width="12" style="42" bestFit="1" customWidth="1"/>
    <col min="8" max="8" width="18.28515625" style="45" customWidth="1"/>
    <col min="9" max="9" width="11" style="42" bestFit="1" customWidth="1"/>
    <col min="10" max="16384" width="9.140625" style="42"/>
  </cols>
  <sheetData>
    <row r="1" spans="1:15" s="2" customFormat="1" ht="18.75" customHeight="1">
      <c r="A1" s="13" t="s">
        <v>242</v>
      </c>
      <c r="B1" s="1"/>
      <c r="C1" s="1"/>
      <c r="D1" s="1"/>
      <c r="H1" s="2" t="s">
        <v>1</v>
      </c>
      <c r="I1" s="6"/>
      <c r="J1" s="6"/>
    </row>
    <row r="2" spans="1:15" s="2" customFormat="1" ht="15" customHeight="1">
      <c r="A2" s="14" t="s">
        <v>867</v>
      </c>
      <c r="B2" s="4"/>
      <c r="I2" s="3"/>
      <c r="J2" s="5"/>
      <c r="O2" s="7"/>
    </row>
    <row r="3" spans="1:15" s="2" customFormat="1" ht="15" customHeight="1">
      <c r="C3" s="310"/>
      <c r="D3" s="310"/>
      <c r="E3" s="310"/>
      <c r="F3" s="310"/>
      <c r="H3" s="76" t="s">
        <v>243</v>
      </c>
      <c r="I3" s="311"/>
      <c r="J3" s="311"/>
      <c r="O3" s="310"/>
    </row>
    <row r="4" spans="1:15" ht="15" customHeight="1">
      <c r="A4" s="468" t="s">
        <v>2</v>
      </c>
      <c r="B4" s="469" t="s">
        <v>3</v>
      </c>
      <c r="C4" s="469"/>
      <c r="D4" s="469" t="s">
        <v>4</v>
      </c>
      <c r="E4" s="469" t="s">
        <v>73</v>
      </c>
      <c r="F4" s="469"/>
      <c r="G4" s="469"/>
      <c r="H4" s="466" t="s">
        <v>6</v>
      </c>
    </row>
    <row r="5" spans="1:15" ht="45" customHeight="1">
      <c r="A5" s="468"/>
      <c r="B5" s="250" t="s">
        <v>8</v>
      </c>
      <c r="C5" s="250" t="s">
        <v>9</v>
      </c>
      <c r="D5" s="469"/>
      <c r="E5" s="250" t="s">
        <v>10</v>
      </c>
      <c r="F5" s="250" t="s">
        <v>11</v>
      </c>
      <c r="G5" s="250" t="s">
        <v>12</v>
      </c>
      <c r="H5" s="467"/>
    </row>
    <row r="6" spans="1:15" s="312" customFormat="1">
      <c r="A6" s="250">
        <v>1</v>
      </c>
      <c r="B6" s="250">
        <v>2</v>
      </c>
      <c r="C6" s="250">
        <v>3</v>
      </c>
      <c r="D6" s="250">
        <v>4</v>
      </c>
      <c r="E6" s="250">
        <v>5</v>
      </c>
      <c r="F6" s="250">
        <v>6</v>
      </c>
      <c r="G6" s="250">
        <v>7</v>
      </c>
      <c r="H6" s="56">
        <v>8</v>
      </c>
    </row>
    <row r="7" spans="1:15" ht="30" customHeight="1">
      <c r="A7" s="450" t="s">
        <v>1082</v>
      </c>
      <c r="B7" s="57" t="s">
        <v>13</v>
      </c>
      <c r="C7" s="58"/>
      <c r="D7" s="250"/>
      <c r="E7" s="58"/>
      <c r="F7" s="58"/>
      <c r="G7" s="58"/>
      <c r="H7" s="59"/>
    </row>
    <row r="8" spans="1:15">
      <c r="A8" s="450"/>
      <c r="B8" s="60" t="s">
        <v>14</v>
      </c>
      <c r="C8" s="58"/>
      <c r="D8" s="250"/>
      <c r="E8" s="58"/>
      <c r="F8" s="58"/>
      <c r="G8" s="58"/>
      <c r="H8" s="59">
        <v>466.1</v>
      </c>
    </row>
    <row r="9" spans="1:15">
      <c r="A9" s="450"/>
      <c r="B9" s="60" t="s">
        <v>16</v>
      </c>
      <c r="C9" s="61"/>
      <c r="D9" s="249"/>
      <c r="E9" s="61"/>
      <c r="F9" s="61"/>
      <c r="G9" s="61"/>
      <c r="H9" s="62"/>
    </row>
    <row r="10" spans="1:15">
      <c r="A10" s="450"/>
      <c r="B10" s="60" t="s">
        <v>75</v>
      </c>
      <c r="C10" s="61"/>
      <c r="D10" s="249"/>
      <c r="E10" s="61"/>
      <c r="F10" s="61"/>
      <c r="G10" s="61"/>
      <c r="H10" s="62"/>
    </row>
    <row r="11" spans="1:15" ht="24" customHeight="1">
      <c r="A11" s="450"/>
      <c r="B11" s="470" t="s">
        <v>76</v>
      </c>
      <c r="C11" s="471"/>
      <c r="D11" s="471"/>
      <c r="E11" s="471"/>
      <c r="F11" s="471"/>
      <c r="G11" s="471"/>
      <c r="H11" s="472"/>
    </row>
    <row r="12" spans="1:15">
      <c r="A12" s="450"/>
      <c r="B12" s="313" t="s">
        <v>18</v>
      </c>
      <c r="C12" s="460">
        <v>0.4</v>
      </c>
      <c r="D12" s="63"/>
      <c r="E12" s="64"/>
      <c r="F12" s="64"/>
      <c r="G12" s="65"/>
      <c r="H12" s="66"/>
    </row>
    <row r="13" spans="1:15" ht="30">
      <c r="A13" s="450"/>
      <c r="B13" s="58" t="s">
        <v>17</v>
      </c>
      <c r="C13" s="461"/>
      <c r="D13" s="63" t="s">
        <v>51</v>
      </c>
      <c r="E13" s="64"/>
      <c r="F13" s="64"/>
      <c r="G13" s="65"/>
      <c r="H13" s="66">
        <v>220.38</v>
      </c>
    </row>
    <row r="14" spans="1:15" ht="30">
      <c r="A14" s="450"/>
      <c r="B14" s="58" t="s">
        <v>22</v>
      </c>
      <c r="C14" s="461"/>
      <c r="D14" s="63" t="s">
        <v>51</v>
      </c>
      <c r="E14" s="64"/>
      <c r="F14" s="64"/>
      <c r="G14" s="65"/>
      <c r="H14" s="66"/>
    </row>
    <row r="15" spans="1:15">
      <c r="A15" s="450"/>
      <c r="B15" s="58" t="s">
        <v>23</v>
      </c>
      <c r="C15" s="461"/>
      <c r="D15" s="63" t="s">
        <v>51</v>
      </c>
      <c r="E15" s="64"/>
      <c r="F15" s="64"/>
      <c r="G15" s="65"/>
      <c r="H15" s="66">
        <v>202.77</v>
      </c>
    </row>
    <row r="16" spans="1:15" ht="45">
      <c r="A16" s="450"/>
      <c r="B16" s="58" t="s">
        <v>132</v>
      </c>
      <c r="C16" s="461"/>
      <c r="D16" s="63" t="s">
        <v>51</v>
      </c>
      <c r="E16" s="64"/>
      <c r="F16" s="64"/>
      <c r="G16" s="65"/>
      <c r="H16" s="66"/>
    </row>
    <row r="17" spans="1:8" ht="30">
      <c r="A17" s="450"/>
      <c r="B17" s="58" t="s">
        <v>24</v>
      </c>
      <c r="C17" s="461"/>
      <c r="D17" s="63" t="s">
        <v>51</v>
      </c>
      <c r="E17" s="64"/>
      <c r="F17" s="64"/>
      <c r="G17" s="65"/>
      <c r="H17" s="66">
        <v>602.54999999999995</v>
      </c>
    </row>
    <row r="18" spans="1:8" ht="30">
      <c r="A18" s="450"/>
      <c r="B18" s="60" t="s">
        <v>25</v>
      </c>
      <c r="C18" s="461"/>
      <c r="D18" s="63" t="s">
        <v>51</v>
      </c>
      <c r="E18" s="64"/>
      <c r="F18" s="64"/>
      <c r="G18" s="65"/>
      <c r="H18" s="66"/>
    </row>
    <row r="19" spans="1:8">
      <c r="A19" s="450"/>
      <c r="B19" s="67" t="s">
        <v>26</v>
      </c>
      <c r="C19" s="461"/>
      <c r="D19" s="63"/>
      <c r="E19" s="64"/>
      <c r="F19" s="64"/>
      <c r="G19" s="65"/>
      <c r="H19" s="66"/>
    </row>
    <row r="20" spans="1:8">
      <c r="A20" s="450"/>
      <c r="B20" s="68" t="s">
        <v>133</v>
      </c>
      <c r="C20" s="461"/>
      <c r="D20" s="63" t="s">
        <v>51</v>
      </c>
      <c r="E20" s="64"/>
      <c r="F20" s="64"/>
      <c r="G20" s="65"/>
      <c r="H20" s="66">
        <v>6917.07</v>
      </c>
    </row>
    <row r="21" spans="1:8">
      <c r="A21" s="450"/>
      <c r="B21" s="68" t="s">
        <v>134</v>
      </c>
      <c r="C21" s="461"/>
      <c r="D21" s="63" t="s">
        <v>51</v>
      </c>
      <c r="E21" s="64"/>
      <c r="F21" s="64"/>
      <c r="G21" s="65"/>
      <c r="H21" s="66">
        <v>7605.89</v>
      </c>
    </row>
    <row r="22" spans="1:8">
      <c r="A22" s="450"/>
      <c r="B22" s="67" t="s">
        <v>27</v>
      </c>
      <c r="C22" s="461"/>
      <c r="D22" s="63" t="s">
        <v>51</v>
      </c>
      <c r="E22" s="64"/>
      <c r="F22" s="64"/>
      <c r="G22" s="65"/>
      <c r="H22" s="66"/>
    </row>
    <row r="23" spans="1:8">
      <c r="A23" s="450"/>
      <c r="B23" s="67" t="s">
        <v>28</v>
      </c>
      <c r="C23" s="461"/>
      <c r="D23" s="63" t="s">
        <v>51</v>
      </c>
      <c r="E23" s="64"/>
      <c r="F23" s="64"/>
      <c r="G23" s="65"/>
      <c r="H23" s="66"/>
    </row>
    <row r="24" spans="1:8">
      <c r="A24" s="450"/>
      <c r="B24" s="67" t="s">
        <v>29</v>
      </c>
      <c r="C24" s="461"/>
      <c r="D24" s="63" t="s">
        <v>51</v>
      </c>
      <c r="E24" s="64"/>
      <c r="F24" s="64"/>
      <c r="G24" s="65"/>
      <c r="H24" s="66"/>
    </row>
    <row r="25" spans="1:8" ht="45">
      <c r="A25" s="450"/>
      <c r="B25" s="67" t="s">
        <v>30</v>
      </c>
      <c r="C25" s="461"/>
      <c r="D25" s="63"/>
      <c r="E25" s="64"/>
      <c r="F25" s="64"/>
      <c r="G25" s="65"/>
      <c r="H25" s="66"/>
    </row>
    <row r="26" spans="1:8">
      <c r="A26" s="450"/>
      <c r="B26" s="68" t="s">
        <v>137</v>
      </c>
      <c r="C26" s="473"/>
      <c r="D26" s="63" t="s">
        <v>51</v>
      </c>
      <c r="E26" s="64"/>
      <c r="F26" s="64"/>
      <c r="G26" s="65"/>
      <c r="H26" s="66">
        <v>48430.97</v>
      </c>
    </row>
    <row r="27" spans="1:8" ht="14.25" customHeight="1">
      <c r="A27" s="450"/>
      <c r="B27" s="313" t="s">
        <v>18</v>
      </c>
      <c r="C27" s="474" t="s">
        <v>31</v>
      </c>
      <c r="D27" s="63"/>
      <c r="E27" s="64"/>
      <c r="F27" s="64"/>
      <c r="G27" s="69"/>
      <c r="H27" s="66"/>
    </row>
    <row r="28" spans="1:8" ht="30">
      <c r="A28" s="450"/>
      <c r="B28" s="58" t="s">
        <v>17</v>
      </c>
      <c r="C28" s="475"/>
      <c r="D28" s="63" t="s">
        <v>51</v>
      </c>
      <c r="E28" s="64"/>
      <c r="F28" s="64"/>
      <c r="G28" s="69"/>
      <c r="H28" s="66">
        <v>225.32</v>
      </c>
    </row>
    <row r="29" spans="1:8" ht="30">
      <c r="A29" s="450"/>
      <c r="B29" s="58" t="s">
        <v>22</v>
      </c>
      <c r="C29" s="475"/>
      <c r="D29" s="63" t="s">
        <v>51</v>
      </c>
      <c r="E29" s="64"/>
      <c r="F29" s="64"/>
      <c r="G29" s="69"/>
      <c r="H29" s="66"/>
    </row>
    <row r="30" spans="1:8">
      <c r="A30" s="450"/>
      <c r="B30" s="58" t="s">
        <v>23</v>
      </c>
      <c r="C30" s="475"/>
      <c r="D30" s="63" t="s">
        <v>51</v>
      </c>
      <c r="E30" s="64"/>
      <c r="F30" s="64"/>
      <c r="G30" s="69"/>
      <c r="H30" s="66">
        <v>234.43</v>
      </c>
    </row>
    <row r="31" spans="1:8" ht="30">
      <c r="A31" s="450"/>
      <c r="B31" s="58" t="s">
        <v>33</v>
      </c>
      <c r="C31" s="475"/>
      <c r="D31" s="63" t="s">
        <v>51</v>
      </c>
      <c r="E31" s="64"/>
      <c r="F31" s="64"/>
      <c r="G31" s="69"/>
      <c r="H31" s="66"/>
    </row>
    <row r="32" spans="1:8" ht="30">
      <c r="A32" s="450"/>
      <c r="B32" s="58" t="s">
        <v>24</v>
      </c>
      <c r="C32" s="475"/>
      <c r="D32" s="63" t="s">
        <v>51</v>
      </c>
      <c r="E32" s="64"/>
      <c r="F32" s="64"/>
      <c r="G32" s="69"/>
      <c r="H32" s="66">
        <v>629.39</v>
      </c>
    </row>
    <row r="33" spans="1:8" ht="30">
      <c r="A33" s="450"/>
      <c r="B33" s="60" t="s">
        <v>25</v>
      </c>
      <c r="C33" s="475"/>
      <c r="D33" s="63" t="s">
        <v>51</v>
      </c>
      <c r="E33" s="64"/>
      <c r="F33" s="64"/>
      <c r="G33" s="69"/>
      <c r="H33" s="66"/>
    </row>
    <row r="34" spans="1:8">
      <c r="A34" s="450"/>
      <c r="B34" s="67" t="s">
        <v>26</v>
      </c>
      <c r="C34" s="475"/>
      <c r="D34" s="63"/>
      <c r="E34" s="64"/>
      <c r="F34" s="64"/>
      <c r="G34" s="69"/>
      <c r="H34" s="66"/>
    </row>
    <row r="35" spans="1:8" ht="30">
      <c r="A35" s="450"/>
      <c r="B35" s="68" t="s">
        <v>138</v>
      </c>
      <c r="C35" s="475"/>
      <c r="D35" s="63" t="s">
        <v>51</v>
      </c>
      <c r="E35" s="64"/>
      <c r="F35" s="64"/>
      <c r="G35" s="69"/>
      <c r="H35" s="66"/>
    </row>
    <row r="36" spans="1:8">
      <c r="A36" s="450"/>
      <c r="B36" s="68" t="s">
        <v>139</v>
      </c>
      <c r="C36" s="475"/>
      <c r="D36" s="63" t="s">
        <v>51</v>
      </c>
      <c r="E36" s="64"/>
      <c r="F36" s="64"/>
      <c r="G36" s="69"/>
      <c r="H36" s="66">
        <v>32450.01</v>
      </c>
    </row>
    <row r="37" spans="1:8">
      <c r="A37" s="450"/>
      <c r="B37" s="67" t="s">
        <v>27</v>
      </c>
      <c r="C37" s="475"/>
      <c r="D37" s="63" t="s">
        <v>51</v>
      </c>
      <c r="E37" s="64"/>
      <c r="F37" s="64"/>
      <c r="G37" s="69"/>
      <c r="H37" s="66"/>
    </row>
    <row r="38" spans="1:8">
      <c r="A38" s="450"/>
      <c r="B38" s="67" t="s">
        <v>28</v>
      </c>
      <c r="C38" s="475"/>
      <c r="D38" s="63" t="s">
        <v>51</v>
      </c>
      <c r="E38" s="64"/>
      <c r="F38" s="64"/>
      <c r="G38" s="69"/>
      <c r="H38" s="66"/>
    </row>
    <row r="39" spans="1:8">
      <c r="A39" s="450"/>
      <c r="B39" s="67" t="s">
        <v>29</v>
      </c>
      <c r="C39" s="475"/>
      <c r="D39" s="63" t="s">
        <v>51</v>
      </c>
      <c r="E39" s="64"/>
      <c r="F39" s="64"/>
      <c r="G39" s="69"/>
      <c r="H39" s="66"/>
    </row>
    <row r="40" spans="1:8" ht="45">
      <c r="A40" s="450"/>
      <c r="B40" s="67" t="s">
        <v>30</v>
      </c>
      <c r="C40" s="476"/>
      <c r="D40" s="63" t="s">
        <v>51</v>
      </c>
      <c r="E40" s="64"/>
      <c r="F40" s="64"/>
      <c r="G40" s="69"/>
      <c r="H40" s="66"/>
    </row>
    <row r="41" spans="1:8">
      <c r="A41" s="450"/>
      <c r="B41" s="313" t="s">
        <v>140</v>
      </c>
      <c r="C41" s="460">
        <v>0.4</v>
      </c>
      <c r="D41" s="70"/>
      <c r="E41" s="64"/>
      <c r="F41" s="64"/>
      <c r="G41" s="65"/>
      <c r="H41" s="66"/>
    </row>
    <row r="42" spans="1:8" ht="30">
      <c r="A42" s="450"/>
      <c r="B42" s="58" t="s">
        <v>17</v>
      </c>
      <c r="C42" s="461"/>
      <c r="D42" s="63" t="s">
        <v>32</v>
      </c>
      <c r="E42" s="64"/>
      <c r="F42" s="64"/>
      <c r="G42" s="65"/>
      <c r="H42" s="66">
        <v>30.86</v>
      </c>
    </row>
    <row r="43" spans="1:8" ht="30">
      <c r="A43" s="450"/>
      <c r="B43" s="58" t="s">
        <v>22</v>
      </c>
      <c r="C43" s="461"/>
      <c r="D43" s="63" t="s">
        <v>32</v>
      </c>
      <c r="E43" s="64"/>
      <c r="F43" s="64"/>
      <c r="G43" s="65"/>
      <c r="H43" s="66"/>
    </row>
    <row r="44" spans="1:8">
      <c r="A44" s="450"/>
      <c r="B44" s="58" t="s">
        <v>23</v>
      </c>
      <c r="C44" s="461"/>
      <c r="D44" s="63" t="s">
        <v>32</v>
      </c>
      <c r="E44" s="64"/>
      <c r="F44" s="64"/>
      <c r="G44" s="65"/>
      <c r="H44" s="66">
        <v>41.8</v>
      </c>
    </row>
    <row r="45" spans="1:8" ht="45">
      <c r="A45" s="450"/>
      <c r="B45" s="58" t="s">
        <v>132</v>
      </c>
      <c r="C45" s="461"/>
      <c r="D45" s="63" t="s">
        <v>32</v>
      </c>
      <c r="E45" s="64"/>
      <c r="F45" s="64"/>
      <c r="G45" s="65"/>
      <c r="H45" s="66"/>
    </row>
    <row r="46" spans="1:8" ht="30">
      <c r="A46" s="450"/>
      <c r="B46" s="58" t="s">
        <v>24</v>
      </c>
      <c r="C46" s="461"/>
      <c r="D46" s="63" t="s">
        <v>32</v>
      </c>
      <c r="E46" s="64"/>
      <c r="F46" s="64"/>
      <c r="G46" s="65"/>
      <c r="H46" s="66">
        <v>125.5</v>
      </c>
    </row>
    <row r="47" spans="1:8" ht="30">
      <c r="A47" s="450"/>
      <c r="B47" s="60" t="s">
        <v>25</v>
      </c>
      <c r="C47" s="461"/>
      <c r="D47" s="63" t="s">
        <v>32</v>
      </c>
      <c r="E47" s="64"/>
      <c r="F47" s="64"/>
      <c r="G47" s="65"/>
      <c r="H47" s="66"/>
    </row>
    <row r="48" spans="1:8">
      <c r="A48" s="450"/>
      <c r="B48" s="67" t="s">
        <v>26</v>
      </c>
      <c r="C48" s="461"/>
      <c r="D48" s="63"/>
      <c r="E48" s="64"/>
      <c r="F48" s="64"/>
      <c r="G48" s="65"/>
      <c r="H48" s="66"/>
    </row>
    <row r="49" spans="1:8">
      <c r="A49" s="450"/>
      <c r="B49" s="68" t="s">
        <v>134</v>
      </c>
      <c r="C49" s="461"/>
      <c r="D49" s="63" t="s">
        <v>32</v>
      </c>
      <c r="E49" s="64"/>
      <c r="F49" s="64"/>
      <c r="G49" s="65"/>
      <c r="H49" s="66">
        <v>927.75</v>
      </c>
    </row>
    <row r="50" spans="1:8">
      <c r="A50" s="450"/>
      <c r="B50" s="68" t="s">
        <v>135</v>
      </c>
      <c r="C50" s="461"/>
      <c r="D50" s="63" t="s">
        <v>32</v>
      </c>
      <c r="E50" s="64"/>
      <c r="F50" s="64"/>
      <c r="G50" s="65"/>
      <c r="H50" s="66">
        <v>1045.9000000000001</v>
      </c>
    </row>
    <row r="51" spans="1:8">
      <c r="A51" s="450"/>
      <c r="B51" s="68" t="s">
        <v>136</v>
      </c>
      <c r="C51" s="461"/>
      <c r="D51" s="63" t="s">
        <v>32</v>
      </c>
      <c r="E51" s="64"/>
      <c r="F51" s="64"/>
      <c r="G51" s="65"/>
      <c r="H51" s="66">
        <v>1124.3900000000001</v>
      </c>
    </row>
    <row r="52" spans="1:8">
      <c r="A52" s="450"/>
      <c r="B52" s="68" t="s">
        <v>141</v>
      </c>
      <c r="C52" s="461"/>
      <c r="D52" s="63" t="s">
        <v>32</v>
      </c>
      <c r="E52" s="64"/>
      <c r="F52" s="64"/>
      <c r="G52" s="65"/>
      <c r="H52" s="66">
        <v>1216.6199999999999</v>
      </c>
    </row>
    <row r="53" spans="1:8">
      <c r="A53" s="450"/>
      <c r="B53" s="68" t="s">
        <v>142</v>
      </c>
      <c r="C53" s="461"/>
      <c r="D53" s="63" t="s">
        <v>32</v>
      </c>
      <c r="E53" s="64"/>
      <c r="F53" s="64"/>
      <c r="G53" s="65"/>
      <c r="H53" s="66">
        <v>1339.73</v>
      </c>
    </row>
    <row r="54" spans="1:8">
      <c r="A54" s="450"/>
      <c r="B54" s="68" t="s">
        <v>143</v>
      </c>
      <c r="C54" s="461"/>
      <c r="D54" s="63" t="s">
        <v>32</v>
      </c>
      <c r="E54" s="64"/>
      <c r="F54" s="64"/>
      <c r="G54" s="65"/>
      <c r="H54" s="66">
        <v>1410.99</v>
      </c>
    </row>
    <row r="55" spans="1:8">
      <c r="A55" s="450"/>
      <c r="B55" s="67" t="s">
        <v>27</v>
      </c>
      <c r="C55" s="461"/>
      <c r="D55" s="63"/>
      <c r="E55" s="64"/>
      <c r="F55" s="64"/>
      <c r="G55" s="65"/>
      <c r="H55" s="66"/>
    </row>
    <row r="56" spans="1:8">
      <c r="A56" s="450"/>
      <c r="B56" s="68" t="s">
        <v>144</v>
      </c>
      <c r="C56" s="461"/>
      <c r="D56" s="63" t="s">
        <v>32</v>
      </c>
      <c r="E56" s="64"/>
      <c r="F56" s="64"/>
      <c r="G56" s="65"/>
      <c r="H56" s="66">
        <v>1718.76</v>
      </c>
    </row>
    <row r="57" spans="1:8">
      <c r="A57" s="450"/>
      <c r="B57" s="68" t="s">
        <v>145</v>
      </c>
      <c r="C57" s="461"/>
      <c r="D57" s="63" t="s">
        <v>32</v>
      </c>
      <c r="E57" s="64"/>
      <c r="F57" s="64"/>
      <c r="G57" s="65"/>
      <c r="H57" s="66">
        <v>1751.75</v>
      </c>
    </row>
    <row r="58" spans="1:8">
      <c r="A58" s="450"/>
      <c r="B58" s="68" t="s">
        <v>146</v>
      </c>
      <c r="C58" s="461"/>
      <c r="D58" s="63" t="s">
        <v>32</v>
      </c>
      <c r="E58" s="64"/>
      <c r="F58" s="64"/>
      <c r="G58" s="65"/>
      <c r="H58" s="66">
        <v>1931.23</v>
      </c>
    </row>
    <row r="59" spans="1:8">
      <c r="A59" s="450"/>
      <c r="B59" s="68" t="s">
        <v>147</v>
      </c>
      <c r="C59" s="461"/>
      <c r="D59" s="63" t="s">
        <v>32</v>
      </c>
      <c r="E59" s="64"/>
      <c r="F59" s="64"/>
      <c r="G59" s="65"/>
      <c r="H59" s="66">
        <v>2286.61</v>
      </c>
    </row>
    <row r="60" spans="1:8" ht="45">
      <c r="A60" s="450"/>
      <c r="B60" s="67" t="s">
        <v>30</v>
      </c>
      <c r="C60" s="461"/>
      <c r="D60" s="63"/>
      <c r="E60" s="64"/>
      <c r="F60" s="64"/>
      <c r="G60" s="65"/>
      <c r="H60" s="66"/>
    </row>
    <row r="61" spans="1:8">
      <c r="A61" s="450"/>
      <c r="B61" s="68" t="s">
        <v>137</v>
      </c>
      <c r="C61" s="461"/>
      <c r="D61" s="63" t="s">
        <v>32</v>
      </c>
      <c r="E61" s="64"/>
      <c r="F61" s="64"/>
      <c r="G61" s="65"/>
      <c r="H61" s="66">
        <v>11853.47</v>
      </c>
    </row>
    <row r="62" spans="1:8">
      <c r="A62" s="450"/>
      <c r="B62" s="68" t="s">
        <v>148</v>
      </c>
      <c r="C62" s="461"/>
      <c r="D62" s="63" t="s">
        <v>32</v>
      </c>
      <c r="E62" s="64"/>
      <c r="F62" s="64"/>
      <c r="G62" s="65"/>
      <c r="H62" s="66">
        <v>7492.79</v>
      </c>
    </row>
    <row r="63" spans="1:8">
      <c r="A63" s="450"/>
      <c r="B63" s="68" t="s">
        <v>149</v>
      </c>
      <c r="C63" s="461"/>
      <c r="D63" s="63" t="s">
        <v>32</v>
      </c>
      <c r="E63" s="64"/>
      <c r="F63" s="64"/>
      <c r="G63" s="65"/>
      <c r="H63" s="66">
        <v>4951.3900000000003</v>
      </c>
    </row>
    <row r="64" spans="1:8">
      <c r="A64" s="450"/>
      <c r="B64" s="68" t="s">
        <v>150</v>
      </c>
      <c r="C64" s="461"/>
      <c r="D64" s="63" t="s">
        <v>32</v>
      </c>
      <c r="E64" s="64"/>
      <c r="F64" s="64"/>
      <c r="G64" s="65"/>
      <c r="H64" s="66">
        <v>3466.54</v>
      </c>
    </row>
    <row r="65" spans="1:8">
      <c r="A65" s="450"/>
      <c r="B65" s="68" t="s">
        <v>151</v>
      </c>
      <c r="C65" s="473"/>
      <c r="D65" s="63" t="s">
        <v>32</v>
      </c>
      <c r="E65" s="64"/>
      <c r="F65" s="64"/>
      <c r="G65" s="65"/>
      <c r="H65" s="66">
        <v>2858.52</v>
      </c>
    </row>
    <row r="66" spans="1:8">
      <c r="A66" s="450"/>
      <c r="B66" s="313" t="s">
        <v>140</v>
      </c>
      <c r="C66" s="462" t="s">
        <v>31</v>
      </c>
      <c r="D66" s="63"/>
      <c r="E66" s="64"/>
      <c r="F66" s="64"/>
      <c r="G66" s="65"/>
      <c r="H66" s="66"/>
    </row>
    <row r="67" spans="1:8" ht="30">
      <c r="A67" s="450"/>
      <c r="B67" s="58" t="s">
        <v>17</v>
      </c>
      <c r="C67" s="463"/>
      <c r="D67" s="63" t="s">
        <v>32</v>
      </c>
      <c r="E67" s="64"/>
      <c r="F67" s="64"/>
      <c r="G67" s="65"/>
      <c r="H67" s="66">
        <v>21.05</v>
      </c>
    </row>
    <row r="68" spans="1:8" ht="30">
      <c r="A68" s="450"/>
      <c r="B68" s="58" t="s">
        <v>22</v>
      </c>
      <c r="C68" s="463"/>
      <c r="D68" s="63" t="s">
        <v>32</v>
      </c>
      <c r="E68" s="64"/>
      <c r="F68" s="64"/>
      <c r="G68" s="65"/>
      <c r="H68" s="66"/>
    </row>
    <row r="69" spans="1:8">
      <c r="A69" s="450"/>
      <c r="B69" s="58" t="s">
        <v>23</v>
      </c>
      <c r="C69" s="463"/>
      <c r="D69" s="63" t="s">
        <v>32</v>
      </c>
      <c r="E69" s="64"/>
      <c r="F69" s="64"/>
      <c r="G69" s="65"/>
      <c r="H69" s="66">
        <v>28.51</v>
      </c>
    </row>
    <row r="70" spans="1:8" ht="45">
      <c r="A70" s="450"/>
      <c r="B70" s="58" t="s">
        <v>132</v>
      </c>
      <c r="C70" s="463"/>
      <c r="D70" s="63" t="s">
        <v>32</v>
      </c>
      <c r="E70" s="64"/>
      <c r="F70" s="64"/>
      <c r="G70" s="65"/>
      <c r="H70" s="66"/>
    </row>
    <row r="71" spans="1:8" ht="30">
      <c r="A71" s="450"/>
      <c r="B71" s="58" t="s">
        <v>24</v>
      </c>
      <c r="C71" s="463"/>
      <c r="D71" s="63" t="s">
        <v>32</v>
      </c>
      <c r="E71" s="64"/>
      <c r="F71" s="64"/>
      <c r="G71" s="65"/>
      <c r="H71" s="66">
        <v>85.6</v>
      </c>
    </row>
    <row r="72" spans="1:8" ht="30">
      <c r="A72" s="450"/>
      <c r="B72" s="60" t="s">
        <v>25</v>
      </c>
      <c r="C72" s="463"/>
      <c r="D72" s="63"/>
      <c r="E72" s="64"/>
      <c r="F72" s="64"/>
      <c r="G72" s="65"/>
      <c r="H72" s="66"/>
    </row>
    <row r="73" spans="1:8">
      <c r="A73" s="450"/>
      <c r="B73" s="67" t="s">
        <v>26</v>
      </c>
      <c r="C73" s="463"/>
      <c r="D73" s="63"/>
      <c r="E73" s="64"/>
      <c r="F73" s="64"/>
      <c r="G73" s="65"/>
      <c r="H73" s="66"/>
    </row>
    <row r="74" spans="1:8">
      <c r="A74" s="450"/>
      <c r="B74" s="68" t="s">
        <v>139</v>
      </c>
      <c r="C74" s="463"/>
      <c r="D74" s="63" t="s">
        <v>32</v>
      </c>
      <c r="E74" s="64"/>
      <c r="F74" s="64"/>
      <c r="G74" s="65"/>
      <c r="H74" s="66">
        <v>856.27</v>
      </c>
    </row>
    <row r="75" spans="1:8">
      <c r="A75" s="450"/>
      <c r="B75" s="68" t="s">
        <v>152</v>
      </c>
      <c r="C75" s="463"/>
      <c r="D75" s="63" t="s">
        <v>32</v>
      </c>
      <c r="E75" s="64"/>
      <c r="F75" s="64"/>
      <c r="G75" s="65"/>
      <c r="H75" s="66">
        <v>972.88</v>
      </c>
    </row>
    <row r="76" spans="1:8">
      <c r="A76" s="450"/>
      <c r="B76" s="68" t="s">
        <v>153</v>
      </c>
      <c r="C76" s="463"/>
      <c r="D76" s="63" t="s">
        <v>32</v>
      </c>
      <c r="E76" s="64"/>
      <c r="F76" s="64"/>
      <c r="G76" s="65"/>
      <c r="H76" s="66">
        <v>1074.03</v>
      </c>
    </row>
    <row r="77" spans="1:8">
      <c r="A77" s="450"/>
      <c r="B77" s="68" t="s">
        <v>154</v>
      </c>
      <c r="C77" s="463"/>
      <c r="D77" s="63" t="s">
        <v>32</v>
      </c>
      <c r="E77" s="64"/>
      <c r="F77" s="64"/>
      <c r="G77" s="65"/>
      <c r="H77" s="66">
        <v>1137.95</v>
      </c>
    </row>
    <row r="78" spans="1:8">
      <c r="A78" s="450"/>
      <c r="B78" s="68" t="s">
        <v>155</v>
      </c>
      <c r="C78" s="463"/>
      <c r="D78" s="63" t="s">
        <v>32</v>
      </c>
      <c r="E78" s="64"/>
      <c r="F78" s="64"/>
      <c r="G78" s="65"/>
      <c r="H78" s="66">
        <v>1286.3800000000001</v>
      </c>
    </row>
    <row r="79" spans="1:8">
      <c r="A79" s="450"/>
      <c r="B79" s="68" t="s">
        <v>156</v>
      </c>
      <c r="C79" s="463"/>
      <c r="D79" s="63" t="s">
        <v>32</v>
      </c>
      <c r="E79" s="64"/>
      <c r="F79" s="64"/>
      <c r="G79" s="65"/>
      <c r="H79" s="66">
        <v>1371.85</v>
      </c>
    </row>
    <row r="80" spans="1:8">
      <c r="A80" s="450"/>
      <c r="B80" s="68" t="s">
        <v>157</v>
      </c>
      <c r="C80" s="463"/>
      <c r="D80" s="63" t="s">
        <v>32</v>
      </c>
      <c r="E80" s="64"/>
      <c r="F80" s="64"/>
      <c r="G80" s="65"/>
      <c r="H80" s="66">
        <v>1408.87</v>
      </c>
    </row>
    <row r="81" spans="1:8">
      <c r="A81" s="450"/>
      <c r="B81" s="67" t="s">
        <v>27</v>
      </c>
      <c r="C81" s="463"/>
      <c r="D81" s="63"/>
      <c r="E81" s="64"/>
      <c r="F81" s="64"/>
      <c r="G81" s="65"/>
      <c r="H81" s="66"/>
    </row>
    <row r="82" spans="1:8">
      <c r="A82" s="450"/>
      <c r="B82" s="68" t="s">
        <v>158</v>
      </c>
      <c r="C82" s="463"/>
      <c r="D82" s="63" t="s">
        <v>32</v>
      </c>
      <c r="E82" s="64"/>
      <c r="F82" s="64"/>
      <c r="G82" s="65"/>
      <c r="H82" s="66">
        <v>1425.7</v>
      </c>
    </row>
    <row r="83" spans="1:8">
      <c r="A83" s="450"/>
      <c r="B83" s="68" t="s">
        <v>159</v>
      </c>
      <c r="C83" s="463"/>
      <c r="D83" s="63" t="s">
        <v>32</v>
      </c>
      <c r="E83" s="64"/>
      <c r="F83" s="64"/>
      <c r="G83" s="65"/>
      <c r="H83" s="66">
        <v>1530.62</v>
      </c>
    </row>
    <row r="84" spans="1:8">
      <c r="A84" s="450"/>
      <c r="B84" s="68" t="s">
        <v>160</v>
      </c>
      <c r="C84" s="463"/>
      <c r="D84" s="63" t="s">
        <v>32</v>
      </c>
      <c r="E84" s="64"/>
      <c r="F84" s="64"/>
      <c r="G84" s="65"/>
      <c r="H84" s="66">
        <v>1562.06</v>
      </c>
    </row>
    <row r="85" spans="1:8">
      <c r="A85" s="450"/>
      <c r="B85" s="68" t="s">
        <v>922</v>
      </c>
      <c r="C85" s="463"/>
      <c r="D85" s="63" t="s">
        <v>32</v>
      </c>
      <c r="E85" s="64"/>
      <c r="F85" s="64"/>
      <c r="G85" s="65"/>
      <c r="H85" s="66">
        <v>1965.83</v>
      </c>
    </row>
    <row r="86" spans="1:8">
      <c r="A86" s="450"/>
      <c r="B86" s="68" t="s">
        <v>923</v>
      </c>
      <c r="C86" s="463"/>
      <c r="D86" s="63" t="s">
        <v>32</v>
      </c>
      <c r="E86" s="64"/>
      <c r="F86" s="64"/>
      <c r="G86" s="65"/>
      <c r="H86" s="66">
        <v>2092.75</v>
      </c>
    </row>
    <row r="87" spans="1:8">
      <c r="A87" s="450"/>
      <c r="B87" s="68" t="s">
        <v>924</v>
      </c>
      <c r="C87" s="463"/>
      <c r="D87" s="63" t="s">
        <v>32</v>
      </c>
      <c r="E87" s="64"/>
      <c r="F87" s="64"/>
      <c r="G87" s="65"/>
      <c r="H87" s="66">
        <v>2219.6799999999998</v>
      </c>
    </row>
    <row r="88" spans="1:8">
      <c r="A88" s="450"/>
      <c r="B88" s="67" t="s">
        <v>28</v>
      </c>
      <c r="C88" s="463"/>
      <c r="D88" s="63" t="s">
        <v>32</v>
      </c>
      <c r="E88" s="64"/>
      <c r="F88" s="64"/>
      <c r="G88" s="65"/>
      <c r="H88" s="66"/>
    </row>
    <row r="89" spans="1:8" ht="30">
      <c r="A89" s="450"/>
      <c r="B89" s="68" t="s">
        <v>90</v>
      </c>
      <c r="C89" s="463"/>
      <c r="D89" s="63" t="s">
        <v>32</v>
      </c>
      <c r="E89" s="64"/>
      <c r="F89" s="64"/>
      <c r="G89" s="65"/>
      <c r="H89" s="66">
        <v>716.03</v>
      </c>
    </row>
    <row r="90" spans="1:8">
      <c r="A90" s="450"/>
      <c r="B90" s="67" t="s">
        <v>29</v>
      </c>
      <c r="C90" s="463"/>
      <c r="D90" s="63" t="s">
        <v>32</v>
      </c>
      <c r="E90" s="64"/>
      <c r="F90" s="64"/>
      <c r="G90" s="65"/>
      <c r="H90" s="66"/>
    </row>
    <row r="91" spans="1:8" ht="45">
      <c r="A91" s="450"/>
      <c r="B91" s="67" t="s">
        <v>30</v>
      </c>
      <c r="C91" s="477"/>
      <c r="D91" s="63" t="s">
        <v>32</v>
      </c>
      <c r="E91" s="64"/>
      <c r="F91" s="64"/>
      <c r="G91" s="65"/>
      <c r="H91" s="66"/>
    </row>
    <row r="92" spans="1:8">
      <c r="A92" s="450"/>
      <c r="B92" s="313" t="s">
        <v>931</v>
      </c>
      <c r="C92" s="460">
        <v>0.4</v>
      </c>
      <c r="D92" s="70"/>
      <c r="E92" s="64"/>
      <c r="F92" s="64"/>
      <c r="G92" s="65"/>
      <c r="H92" s="66"/>
    </row>
    <row r="93" spans="1:8" ht="30">
      <c r="A93" s="450"/>
      <c r="B93" s="58" t="s">
        <v>17</v>
      </c>
      <c r="C93" s="461"/>
      <c r="D93" s="63" t="s">
        <v>32</v>
      </c>
      <c r="E93" s="64"/>
      <c r="F93" s="64"/>
      <c r="G93" s="65"/>
      <c r="H93" s="66">
        <v>35.799999999999997</v>
      </c>
    </row>
    <row r="94" spans="1:8" ht="30">
      <c r="A94" s="450"/>
      <c r="B94" s="58" t="s">
        <v>22</v>
      </c>
      <c r="C94" s="461"/>
      <c r="D94" s="63" t="s">
        <v>32</v>
      </c>
      <c r="E94" s="64"/>
      <c r="F94" s="64"/>
      <c r="G94" s="65"/>
      <c r="H94" s="66"/>
    </row>
    <row r="95" spans="1:8">
      <c r="A95" s="450"/>
      <c r="B95" s="58" t="s">
        <v>23</v>
      </c>
      <c r="C95" s="461"/>
      <c r="D95" s="63" t="s">
        <v>32</v>
      </c>
      <c r="E95" s="64"/>
      <c r="F95" s="64"/>
      <c r="G95" s="65"/>
      <c r="H95" s="66">
        <v>46</v>
      </c>
    </row>
    <row r="96" spans="1:8" ht="45">
      <c r="A96" s="450"/>
      <c r="B96" s="58" t="s">
        <v>132</v>
      </c>
      <c r="C96" s="461"/>
      <c r="D96" s="63" t="s">
        <v>32</v>
      </c>
      <c r="E96" s="64"/>
      <c r="F96" s="64"/>
      <c r="G96" s="65"/>
      <c r="H96" s="66"/>
    </row>
    <row r="97" spans="1:8" ht="30">
      <c r="A97" s="450"/>
      <c r="B97" s="58" t="s">
        <v>24</v>
      </c>
      <c r="C97" s="461"/>
      <c r="D97" s="63" t="s">
        <v>32</v>
      </c>
      <c r="E97" s="64"/>
      <c r="F97" s="64"/>
      <c r="G97" s="65"/>
      <c r="H97" s="66">
        <v>83.25</v>
      </c>
    </row>
    <row r="98" spans="1:8">
      <c r="A98" s="450"/>
      <c r="B98" s="313" t="s">
        <v>931</v>
      </c>
      <c r="C98" s="462" t="s">
        <v>31</v>
      </c>
      <c r="D98" s="63"/>
      <c r="E98" s="64"/>
      <c r="F98" s="64"/>
      <c r="G98" s="65"/>
      <c r="H98" s="66"/>
    </row>
    <row r="99" spans="1:8" ht="30">
      <c r="A99" s="450"/>
      <c r="B99" s="58" t="s">
        <v>17</v>
      </c>
      <c r="C99" s="463"/>
      <c r="D99" s="63" t="s">
        <v>32</v>
      </c>
      <c r="E99" s="64"/>
      <c r="F99" s="64"/>
      <c r="G99" s="65"/>
      <c r="H99" s="66">
        <v>20.49</v>
      </c>
    </row>
    <row r="100" spans="1:8" ht="30">
      <c r="A100" s="450"/>
      <c r="B100" s="58" t="s">
        <v>22</v>
      </c>
      <c r="C100" s="463"/>
      <c r="D100" s="63" t="s">
        <v>32</v>
      </c>
      <c r="E100" s="64"/>
      <c r="F100" s="64"/>
      <c r="G100" s="65"/>
      <c r="H100" s="66"/>
    </row>
    <row r="101" spans="1:8">
      <c r="A101" s="450"/>
      <c r="B101" s="58" t="s">
        <v>23</v>
      </c>
      <c r="C101" s="463"/>
      <c r="D101" s="63" t="s">
        <v>32</v>
      </c>
      <c r="E101" s="64"/>
      <c r="F101" s="64"/>
      <c r="G101" s="65"/>
      <c r="H101" s="66">
        <v>28.21</v>
      </c>
    </row>
    <row r="102" spans="1:8" ht="45">
      <c r="A102" s="450"/>
      <c r="B102" s="58" t="s">
        <v>132</v>
      </c>
      <c r="C102" s="463"/>
      <c r="D102" s="63" t="s">
        <v>32</v>
      </c>
      <c r="E102" s="64"/>
      <c r="F102" s="64"/>
      <c r="G102" s="65"/>
      <c r="H102" s="66"/>
    </row>
    <row r="103" spans="1:8" ht="30">
      <c r="A103" s="450"/>
      <c r="B103" s="58" t="s">
        <v>24</v>
      </c>
      <c r="C103" s="463"/>
      <c r="D103" s="63" t="s">
        <v>32</v>
      </c>
      <c r="E103" s="64"/>
      <c r="F103" s="64"/>
      <c r="G103" s="65"/>
      <c r="H103" s="66">
        <v>45.8</v>
      </c>
    </row>
    <row r="104" spans="1:8">
      <c r="A104" s="450"/>
      <c r="B104" s="313" t="s">
        <v>162</v>
      </c>
      <c r="C104" s="478">
        <v>0.4</v>
      </c>
      <c r="D104" s="63"/>
      <c r="E104" s="64"/>
      <c r="F104" s="64"/>
      <c r="G104" s="69"/>
      <c r="H104" s="66"/>
    </row>
    <row r="105" spans="1:8" ht="30">
      <c r="A105" s="450"/>
      <c r="B105" s="58" t="s">
        <v>17</v>
      </c>
      <c r="C105" s="479"/>
      <c r="D105" s="63" t="s">
        <v>32</v>
      </c>
      <c r="E105" s="64"/>
      <c r="F105" s="64"/>
      <c r="G105" s="69"/>
      <c r="H105" s="66">
        <v>12.05</v>
      </c>
    </row>
    <row r="106" spans="1:8" ht="30">
      <c r="A106" s="450"/>
      <c r="B106" s="58" t="s">
        <v>22</v>
      </c>
      <c r="C106" s="479"/>
      <c r="D106" s="63" t="s">
        <v>32</v>
      </c>
      <c r="E106" s="64"/>
      <c r="F106" s="64"/>
      <c r="G106" s="69"/>
      <c r="H106" s="66"/>
    </row>
    <row r="107" spans="1:8">
      <c r="A107" s="450"/>
      <c r="B107" s="58" t="s">
        <v>23</v>
      </c>
      <c r="C107" s="479"/>
      <c r="D107" s="63" t="s">
        <v>32</v>
      </c>
      <c r="E107" s="64"/>
      <c r="F107" s="64"/>
      <c r="G107" s="69"/>
      <c r="H107" s="66">
        <v>9.5500000000000007</v>
      </c>
    </row>
    <row r="108" spans="1:8" ht="45">
      <c r="A108" s="450"/>
      <c r="B108" s="58" t="s">
        <v>132</v>
      </c>
      <c r="C108" s="479"/>
      <c r="D108" s="63" t="s">
        <v>32</v>
      </c>
      <c r="E108" s="64"/>
      <c r="F108" s="64"/>
      <c r="G108" s="69"/>
      <c r="H108" s="66"/>
    </row>
    <row r="109" spans="1:8" ht="30">
      <c r="A109" s="450"/>
      <c r="B109" s="58" t="s">
        <v>24</v>
      </c>
      <c r="C109" s="479"/>
      <c r="D109" s="63" t="s">
        <v>32</v>
      </c>
      <c r="E109" s="64"/>
      <c r="F109" s="64"/>
      <c r="G109" s="69"/>
      <c r="H109" s="66">
        <v>32.090000000000003</v>
      </c>
    </row>
    <row r="110" spans="1:8" ht="30">
      <c r="A110" s="450"/>
      <c r="B110" s="60" t="s">
        <v>25</v>
      </c>
      <c r="C110" s="479"/>
      <c r="D110" s="63"/>
      <c r="E110" s="64"/>
      <c r="F110" s="64"/>
      <c r="G110" s="69"/>
      <c r="H110" s="66"/>
    </row>
    <row r="111" spans="1:8">
      <c r="A111" s="450"/>
      <c r="B111" s="67" t="s">
        <v>26</v>
      </c>
      <c r="C111" s="479"/>
      <c r="D111" s="63"/>
      <c r="E111" s="64"/>
      <c r="F111" s="64"/>
      <c r="G111" s="69"/>
      <c r="H111" s="66"/>
    </row>
    <row r="112" spans="1:8">
      <c r="A112" s="450"/>
      <c r="B112" s="52" t="s">
        <v>136</v>
      </c>
      <c r="C112" s="479"/>
      <c r="D112" s="228" t="s">
        <v>32</v>
      </c>
      <c r="E112" s="302"/>
      <c r="F112" s="302"/>
      <c r="G112" s="302"/>
      <c r="H112" s="47">
        <v>529.4</v>
      </c>
    </row>
    <row r="113" spans="1:8">
      <c r="A113" s="450"/>
      <c r="B113" s="52" t="s">
        <v>141</v>
      </c>
      <c r="C113" s="479"/>
      <c r="D113" s="228" t="s">
        <v>32</v>
      </c>
      <c r="E113" s="302"/>
      <c r="F113" s="302"/>
      <c r="G113" s="302"/>
      <c r="H113" s="47">
        <v>572.82000000000005</v>
      </c>
    </row>
    <row r="114" spans="1:8">
      <c r="A114" s="450"/>
      <c r="B114" s="52" t="s">
        <v>142</v>
      </c>
      <c r="C114" s="479"/>
      <c r="D114" s="228" t="s">
        <v>32</v>
      </c>
      <c r="E114" s="302"/>
      <c r="F114" s="302"/>
      <c r="G114" s="302"/>
      <c r="H114" s="47">
        <v>630.79</v>
      </c>
    </row>
    <row r="115" spans="1:8">
      <c r="A115" s="450"/>
      <c r="B115" s="52" t="s">
        <v>143</v>
      </c>
      <c r="C115" s="479"/>
      <c r="D115" s="228" t="s">
        <v>32</v>
      </c>
      <c r="E115" s="302"/>
      <c r="F115" s="302"/>
      <c r="G115" s="302"/>
      <c r="H115" s="47">
        <v>664.34</v>
      </c>
    </row>
    <row r="116" spans="1:8">
      <c r="A116" s="450"/>
      <c r="B116" s="67" t="s">
        <v>27</v>
      </c>
      <c r="C116" s="479"/>
      <c r="D116" s="63"/>
      <c r="E116" s="64"/>
      <c r="F116" s="64"/>
      <c r="G116" s="69"/>
      <c r="H116" s="66"/>
    </row>
    <row r="117" spans="1:8">
      <c r="A117" s="450"/>
      <c r="B117" s="52" t="s">
        <v>144</v>
      </c>
      <c r="C117" s="479"/>
      <c r="D117" s="228" t="s">
        <v>32</v>
      </c>
      <c r="E117" s="302"/>
      <c r="F117" s="302"/>
      <c r="G117" s="302"/>
      <c r="H117" s="47">
        <v>809.25</v>
      </c>
    </row>
    <row r="118" spans="1:8">
      <c r="A118" s="450"/>
      <c r="B118" s="52" t="s">
        <v>145</v>
      </c>
      <c r="C118" s="479"/>
      <c r="D118" s="228" t="s">
        <v>32</v>
      </c>
      <c r="E118" s="302"/>
      <c r="F118" s="302"/>
      <c r="G118" s="302"/>
      <c r="H118" s="47">
        <v>824.78</v>
      </c>
    </row>
    <row r="119" spans="1:8">
      <c r="A119" s="450"/>
      <c r="B119" s="52" t="s">
        <v>146</v>
      </c>
      <c r="C119" s="479"/>
      <c r="D119" s="228" t="s">
        <v>32</v>
      </c>
      <c r="E119" s="302"/>
      <c r="F119" s="302"/>
      <c r="G119" s="302"/>
      <c r="H119" s="47">
        <v>909.28</v>
      </c>
    </row>
    <row r="120" spans="1:8">
      <c r="A120" s="450"/>
      <c r="B120" s="52" t="s">
        <v>147</v>
      </c>
      <c r="C120" s="479"/>
      <c r="D120" s="228" t="s">
        <v>32</v>
      </c>
      <c r="E120" s="302"/>
      <c r="F120" s="302"/>
      <c r="G120" s="302"/>
      <c r="H120" s="47">
        <v>1076.6099999999999</v>
      </c>
    </row>
    <row r="121" spans="1:8">
      <c r="A121" s="450"/>
      <c r="B121" s="52" t="s">
        <v>163</v>
      </c>
      <c r="C121" s="479"/>
      <c r="D121" s="228" t="s">
        <v>32</v>
      </c>
      <c r="E121" s="302"/>
      <c r="F121" s="302"/>
      <c r="G121" s="302"/>
      <c r="H121" s="47">
        <v>1120.21</v>
      </c>
    </row>
    <row r="122" spans="1:8">
      <c r="A122" s="450"/>
      <c r="B122" s="52" t="s">
        <v>164</v>
      </c>
      <c r="C122" s="479"/>
      <c r="D122" s="228" t="s">
        <v>32</v>
      </c>
      <c r="E122" s="302"/>
      <c r="F122" s="302"/>
      <c r="G122" s="302"/>
      <c r="H122" s="47">
        <v>1153.98</v>
      </c>
    </row>
    <row r="123" spans="1:8">
      <c r="A123" s="450"/>
      <c r="B123" s="52" t="s">
        <v>165</v>
      </c>
      <c r="C123" s="479"/>
      <c r="D123" s="228" t="s">
        <v>32</v>
      </c>
      <c r="E123" s="302"/>
      <c r="F123" s="302"/>
      <c r="G123" s="302"/>
      <c r="H123" s="47">
        <v>1523.19</v>
      </c>
    </row>
    <row r="124" spans="1:8">
      <c r="A124" s="450"/>
      <c r="B124" s="67" t="s">
        <v>28</v>
      </c>
      <c r="C124" s="479"/>
      <c r="D124" s="63" t="s">
        <v>32</v>
      </c>
      <c r="E124" s="64"/>
      <c r="F124" s="64"/>
      <c r="G124" s="69"/>
      <c r="H124" s="66"/>
    </row>
    <row r="125" spans="1:8">
      <c r="A125" s="450"/>
      <c r="B125" s="67" t="s">
        <v>29</v>
      </c>
      <c r="C125" s="479"/>
      <c r="D125" s="63" t="s">
        <v>32</v>
      </c>
      <c r="E125" s="64"/>
      <c r="F125" s="64"/>
      <c r="G125" s="69"/>
      <c r="H125" s="66"/>
    </row>
    <row r="126" spans="1:8" ht="45">
      <c r="A126" s="450"/>
      <c r="B126" s="67" t="s">
        <v>30</v>
      </c>
      <c r="C126" s="479"/>
      <c r="D126" s="63"/>
      <c r="E126" s="64"/>
      <c r="F126" s="64"/>
      <c r="G126" s="69"/>
      <c r="H126" s="66"/>
    </row>
    <row r="127" spans="1:8">
      <c r="A127" s="450"/>
      <c r="B127" s="68" t="s">
        <v>166</v>
      </c>
      <c r="C127" s="479"/>
      <c r="D127" s="63" t="s">
        <v>32</v>
      </c>
      <c r="E127" s="64"/>
      <c r="F127" s="64"/>
      <c r="G127" s="69"/>
      <c r="H127" s="66">
        <v>3986.38</v>
      </c>
    </row>
    <row r="128" spans="1:8">
      <c r="A128" s="450"/>
      <c r="B128" s="68" t="s">
        <v>167</v>
      </c>
      <c r="C128" s="479"/>
      <c r="D128" s="63" t="s">
        <v>32</v>
      </c>
      <c r="E128" s="64"/>
      <c r="F128" s="64"/>
      <c r="G128" s="69"/>
      <c r="H128" s="66">
        <v>2373.08</v>
      </c>
    </row>
    <row r="129" spans="1:8">
      <c r="A129" s="450"/>
      <c r="B129" s="68" t="s">
        <v>168</v>
      </c>
      <c r="C129" s="479"/>
      <c r="D129" s="63" t="s">
        <v>32</v>
      </c>
      <c r="E129" s="64"/>
      <c r="F129" s="64"/>
      <c r="G129" s="69"/>
      <c r="H129" s="66">
        <v>1984.62</v>
      </c>
    </row>
    <row r="130" spans="1:8">
      <c r="A130" s="450"/>
      <c r="B130" s="68" t="s">
        <v>169</v>
      </c>
      <c r="C130" s="479"/>
      <c r="D130" s="63" t="s">
        <v>32</v>
      </c>
      <c r="E130" s="64"/>
      <c r="F130" s="64"/>
      <c r="G130" s="69"/>
      <c r="H130" s="66">
        <v>1589.43</v>
      </c>
    </row>
    <row r="131" spans="1:8">
      <c r="A131" s="450"/>
      <c r="B131" s="68" t="s">
        <v>170</v>
      </c>
      <c r="C131" s="479"/>
      <c r="D131" s="63" t="s">
        <v>32</v>
      </c>
      <c r="E131" s="64"/>
      <c r="F131" s="64"/>
      <c r="G131" s="69"/>
      <c r="H131" s="66">
        <v>13036.01</v>
      </c>
    </row>
    <row r="132" spans="1:8">
      <c r="A132" s="450"/>
      <c r="B132" s="68" t="s">
        <v>171</v>
      </c>
      <c r="C132" s="479"/>
      <c r="D132" s="63" t="s">
        <v>32</v>
      </c>
      <c r="E132" s="64"/>
      <c r="F132" s="64"/>
      <c r="G132" s="69"/>
      <c r="H132" s="66">
        <v>8331.2999999999993</v>
      </c>
    </row>
    <row r="133" spans="1:8">
      <c r="A133" s="450"/>
      <c r="B133" s="68" t="s">
        <v>172</v>
      </c>
      <c r="C133" s="479"/>
      <c r="D133" s="63" t="s">
        <v>32</v>
      </c>
      <c r="E133" s="64"/>
      <c r="F133" s="64"/>
      <c r="G133" s="69"/>
      <c r="H133" s="66">
        <v>5619.48</v>
      </c>
    </row>
    <row r="134" spans="1:8">
      <c r="A134" s="450"/>
      <c r="B134" s="68" t="s">
        <v>173</v>
      </c>
      <c r="C134" s="479"/>
      <c r="D134" s="63" t="s">
        <v>32</v>
      </c>
      <c r="E134" s="64"/>
      <c r="F134" s="64"/>
      <c r="G134" s="69"/>
      <c r="H134" s="66">
        <v>4968.1000000000004</v>
      </c>
    </row>
    <row r="135" spans="1:8">
      <c r="A135" s="450"/>
      <c r="B135" s="68" t="s">
        <v>174</v>
      </c>
      <c r="C135" s="479"/>
      <c r="D135" s="63" t="s">
        <v>32</v>
      </c>
      <c r="E135" s="64"/>
      <c r="F135" s="64"/>
      <c r="G135" s="69"/>
      <c r="H135" s="66">
        <v>8229.1299999999992</v>
      </c>
    </row>
    <row r="136" spans="1:8">
      <c r="A136" s="450"/>
      <c r="B136" s="68" t="s">
        <v>175</v>
      </c>
      <c r="C136" s="480"/>
      <c r="D136" s="63" t="s">
        <v>32</v>
      </c>
      <c r="E136" s="64"/>
      <c r="F136" s="64"/>
      <c r="G136" s="69"/>
      <c r="H136" s="66">
        <v>7146.61</v>
      </c>
    </row>
    <row r="137" spans="1:8">
      <c r="A137" s="450"/>
      <c r="B137" s="313" t="s">
        <v>162</v>
      </c>
      <c r="C137" s="451" t="s">
        <v>31</v>
      </c>
      <c r="D137" s="63"/>
      <c r="E137" s="64"/>
      <c r="F137" s="64"/>
      <c r="G137" s="69"/>
      <c r="H137" s="66"/>
    </row>
    <row r="138" spans="1:8" ht="30">
      <c r="A138" s="450"/>
      <c r="B138" s="58" t="s">
        <v>17</v>
      </c>
      <c r="C138" s="452"/>
      <c r="D138" s="63" t="s">
        <v>32</v>
      </c>
      <c r="E138" s="64"/>
      <c r="F138" s="64"/>
      <c r="G138" s="69"/>
      <c r="H138" s="66">
        <v>13.7</v>
      </c>
    </row>
    <row r="139" spans="1:8" ht="30">
      <c r="A139" s="450"/>
      <c r="B139" s="58" t="s">
        <v>22</v>
      </c>
      <c r="C139" s="452"/>
      <c r="D139" s="63" t="s">
        <v>32</v>
      </c>
      <c r="E139" s="64"/>
      <c r="F139" s="64"/>
      <c r="G139" s="69"/>
      <c r="H139" s="66"/>
    </row>
    <row r="140" spans="1:8">
      <c r="A140" s="450"/>
      <c r="B140" s="58" t="s">
        <v>23</v>
      </c>
      <c r="C140" s="452"/>
      <c r="D140" s="63" t="s">
        <v>32</v>
      </c>
      <c r="E140" s="64"/>
      <c r="F140" s="64"/>
      <c r="G140" s="69"/>
      <c r="H140" s="66">
        <v>10.85</v>
      </c>
    </row>
    <row r="141" spans="1:8" ht="30">
      <c r="A141" s="450"/>
      <c r="B141" s="58" t="s">
        <v>33</v>
      </c>
      <c r="C141" s="452"/>
      <c r="D141" s="63" t="s">
        <v>32</v>
      </c>
      <c r="E141" s="64"/>
      <c r="F141" s="64"/>
      <c r="G141" s="69"/>
      <c r="H141" s="66"/>
    </row>
    <row r="142" spans="1:8" ht="30">
      <c r="A142" s="450"/>
      <c r="B142" s="58" t="s">
        <v>24</v>
      </c>
      <c r="C142" s="452"/>
      <c r="D142" s="63" t="s">
        <v>32</v>
      </c>
      <c r="E142" s="64"/>
      <c r="F142" s="64"/>
      <c r="G142" s="69"/>
      <c r="H142" s="66">
        <v>36.46</v>
      </c>
    </row>
    <row r="143" spans="1:8" ht="30">
      <c r="A143" s="450"/>
      <c r="B143" s="60" t="s">
        <v>25</v>
      </c>
      <c r="C143" s="452"/>
      <c r="D143" s="63" t="s">
        <v>32</v>
      </c>
      <c r="E143" s="64"/>
      <c r="F143" s="64"/>
      <c r="G143" s="69"/>
      <c r="H143" s="66"/>
    </row>
    <row r="144" spans="1:8">
      <c r="A144" s="450"/>
      <c r="B144" s="67" t="s">
        <v>26</v>
      </c>
      <c r="C144" s="452"/>
      <c r="D144" s="63"/>
      <c r="E144" s="64"/>
      <c r="F144" s="64"/>
      <c r="G144" s="69"/>
      <c r="H144" s="66"/>
    </row>
    <row r="145" spans="1:8">
      <c r="A145" s="450"/>
      <c r="B145" s="68" t="s">
        <v>152</v>
      </c>
      <c r="C145" s="452"/>
      <c r="D145" s="63" t="s">
        <v>32</v>
      </c>
      <c r="E145" s="64"/>
      <c r="F145" s="64"/>
      <c r="G145" s="69"/>
      <c r="H145" s="66">
        <v>2289.58</v>
      </c>
    </row>
    <row r="146" spans="1:8">
      <c r="A146" s="450"/>
      <c r="B146" s="68" t="s">
        <v>153</v>
      </c>
      <c r="C146" s="452"/>
      <c r="D146" s="63" t="s">
        <v>32</v>
      </c>
      <c r="E146" s="64"/>
      <c r="F146" s="64"/>
      <c r="G146" s="69"/>
      <c r="H146" s="66">
        <v>2527.64</v>
      </c>
    </row>
    <row r="147" spans="1:8">
      <c r="A147" s="450"/>
      <c r="B147" s="68" t="s">
        <v>155</v>
      </c>
      <c r="C147" s="452"/>
      <c r="D147" s="63" t="s">
        <v>32</v>
      </c>
      <c r="E147" s="64"/>
      <c r="F147" s="64"/>
      <c r="G147" s="69"/>
      <c r="H147" s="66">
        <v>3027.38</v>
      </c>
    </row>
    <row r="148" spans="1:8">
      <c r="A148" s="450"/>
      <c r="B148" s="68" t="s">
        <v>156</v>
      </c>
      <c r="C148" s="452"/>
      <c r="D148" s="63" t="s">
        <v>32</v>
      </c>
      <c r="E148" s="64"/>
      <c r="F148" s="64"/>
      <c r="G148" s="69"/>
      <c r="H148" s="66">
        <v>3228.52</v>
      </c>
    </row>
    <row r="149" spans="1:8">
      <c r="A149" s="450"/>
      <c r="B149" s="68" t="s">
        <v>157</v>
      </c>
      <c r="C149" s="452"/>
      <c r="D149" s="63" t="s">
        <v>32</v>
      </c>
      <c r="E149" s="64"/>
      <c r="F149" s="64"/>
      <c r="G149" s="69"/>
      <c r="H149" s="66">
        <v>3315.65</v>
      </c>
    </row>
    <row r="150" spans="1:8">
      <c r="A150" s="450"/>
      <c r="B150" s="48" t="s">
        <v>27</v>
      </c>
      <c r="C150" s="452"/>
      <c r="D150" s="228"/>
      <c r="E150" s="229"/>
      <c r="F150" s="229"/>
      <c r="G150" s="49"/>
      <c r="H150" s="47"/>
    </row>
    <row r="151" spans="1:8">
      <c r="A151" s="450"/>
      <c r="B151" s="52" t="s">
        <v>196</v>
      </c>
      <c r="C151" s="452"/>
      <c r="D151" s="228" t="s">
        <v>32</v>
      </c>
      <c r="E151" s="302"/>
      <c r="F151" s="302"/>
      <c r="G151" s="302"/>
      <c r="H151" s="47">
        <v>3355.24</v>
      </c>
    </row>
    <row r="152" spans="1:8">
      <c r="A152" s="450"/>
      <c r="B152" s="52" t="s">
        <v>197</v>
      </c>
      <c r="C152" s="452"/>
      <c r="D152" s="228" t="s">
        <v>32</v>
      </c>
      <c r="E152" s="302"/>
      <c r="F152" s="302"/>
      <c r="G152" s="302"/>
      <c r="H152" s="47">
        <v>3602.16</v>
      </c>
    </row>
    <row r="153" spans="1:8">
      <c r="A153" s="450"/>
      <c r="B153" s="52" t="s">
        <v>198</v>
      </c>
      <c r="C153" s="452"/>
      <c r="D153" s="228" t="s">
        <v>32</v>
      </c>
      <c r="E153" s="302"/>
      <c r="F153" s="302"/>
      <c r="G153" s="302"/>
      <c r="H153" s="47">
        <v>3676.15</v>
      </c>
    </row>
    <row r="154" spans="1:8">
      <c r="A154" s="450"/>
      <c r="B154" s="52" t="s">
        <v>199</v>
      </c>
      <c r="C154" s="452"/>
      <c r="D154" s="228" t="s">
        <v>32</v>
      </c>
      <c r="E154" s="302"/>
      <c r="F154" s="302"/>
      <c r="G154" s="302"/>
      <c r="H154" s="47">
        <v>3999.61</v>
      </c>
    </row>
    <row r="155" spans="1:8">
      <c r="A155" s="450"/>
      <c r="B155" s="52" t="s">
        <v>200</v>
      </c>
      <c r="C155" s="452"/>
      <c r="D155" s="228" t="s">
        <v>32</v>
      </c>
      <c r="E155" s="302"/>
      <c r="F155" s="302"/>
      <c r="G155" s="302"/>
      <c r="H155" s="47">
        <v>4978.7</v>
      </c>
    </row>
    <row r="156" spans="1:8">
      <c r="A156" s="450"/>
      <c r="B156" s="52" t="s">
        <v>201</v>
      </c>
      <c r="C156" s="452"/>
      <c r="D156" s="228" t="s">
        <v>32</v>
      </c>
      <c r="E156" s="302"/>
      <c r="F156" s="302"/>
      <c r="G156" s="302"/>
      <c r="H156" s="47">
        <v>5712.24</v>
      </c>
    </row>
    <row r="157" spans="1:8">
      <c r="A157" s="450"/>
      <c r="B157" s="52" t="s">
        <v>925</v>
      </c>
      <c r="C157" s="452"/>
      <c r="D157" s="228" t="s">
        <v>32</v>
      </c>
      <c r="E157" s="302"/>
      <c r="F157" s="302"/>
      <c r="G157" s="302"/>
      <c r="H157" s="47">
        <v>4626.3999999999996</v>
      </c>
    </row>
    <row r="158" spans="1:8">
      <c r="A158" s="450"/>
      <c r="B158" s="52" t="s">
        <v>926</v>
      </c>
      <c r="C158" s="452"/>
      <c r="D158" s="228" t="s">
        <v>32</v>
      </c>
      <c r="E158" s="302"/>
      <c r="F158" s="302"/>
      <c r="G158" s="302"/>
      <c r="H158" s="47">
        <v>4925.1000000000004</v>
      </c>
    </row>
    <row r="159" spans="1:8">
      <c r="A159" s="450"/>
      <c r="B159" s="52" t="s">
        <v>927</v>
      </c>
      <c r="C159" s="452"/>
      <c r="D159" s="228" t="s">
        <v>32</v>
      </c>
      <c r="E159" s="302"/>
      <c r="F159" s="302"/>
      <c r="G159" s="302"/>
      <c r="H159" s="47">
        <v>5223.79</v>
      </c>
    </row>
    <row r="160" spans="1:8">
      <c r="A160" s="450"/>
      <c r="B160" s="52" t="s">
        <v>928</v>
      </c>
      <c r="C160" s="452"/>
      <c r="D160" s="228" t="s">
        <v>32</v>
      </c>
      <c r="E160" s="302"/>
      <c r="F160" s="302"/>
      <c r="G160" s="302"/>
      <c r="H160" s="47">
        <v>6000.4</v>
      </c>
    </row>
    <row r="161" spans="1:8">
      <c r="A161" s="450"/>
      <c r="B161" s="52" t="s">
        <v>929</v>
      </c>
      <c r="C161" s="452"/>
      <c r="D161" s="228" t="s">
        <v>32</v>
      </c>
      <c r="E161" s="302"/>
      <c r="F161" s="302"/>
      <c r="G161" s="302"/>
      <c r="H161" s="47">
        <v>6876.32</v>
      </c>
    </row>
    <row r="162" spans="1:8">
      <c r="A162" s="450"/>
      <c r="B162" s="48" t="s">
        <v>28</v>
      </c>
      <c r="C162" s="452"/>
      <c r="D162" s="228"/>
      <c r="E162" s="229"/>
      <c r="F162" s="229"/>
      <c r="G162" s="49"/>
      <c r="H162" s="47"/>
    </row>
    <row r="163" spans="1:8">
      <c r="A163" s="450"/>
      <c r="B163" s="230" t="s">
        <v>89</v>
      </c>
      <c r="C163" s="452"/>
      <c r="D163" s="228" t="s">
        <v>32</v>
      </c>
      <c r="E163" s="229"/>
      <c r="F163" s="229"/>
      <c r="G163" s="49"/>
      <c r="H163" s="47">
        <v>1380.25</v>
      </c>
    </row>
    <row r="164" spans="1:8" ht="30">
      <c r="A164" s="450"/>
      <c r="B164" s="230" t="s">
        <v>90</v>
      </c>
      <c r="C164" s="452"/>
      <c r="D164" s="228" t="s">
        <v>32</v>
      </c>
      <c r="E164" s="229"/>
      <c r="F164" s="229"/>
      <c r="G164" s="49"/>
      <c r="H164" s="47">
        <v>421.27</v>
      </c>
    </row>
    <row r="165" spans="1:8" ht="30">
      <c r="A165" s="450"/>
      <c r="B165" s="230" t="s">
        <v>161</v>
      </c>
      <c r="C165" s="452"/>
      <c r="D165" s="228" t="s">
        <v>32</v>
      </c>
      <c r="E165" s="229"/>
      <c r="F165" s="229"/>
      <c r="G165" s="49"/>
      <c r="H165" s="47">
        <v>1443.83</v>
      </c>
    </row>
    <row r="166" spans="1:8">
      <c r="A166" s="450"/>
      <c r="B166" s="48" t="s">
        <v>29</v>
      </c>
      <c r="C166" s="452"/>
      <c r="D166" s="228" t="s">
        <v>32</v>
      </c>
      <c r="E166" s="229"/>
      <c r="F166" s="229"/>
      <c r="G166" s="49"/>
      <c r="H166" s="47"/>
    </row>
    <row r="167" spans="1:8" ht="45">
      <c r="A167" s="450"/>
      <c r="B167" s="48" t="s">
        <v>30</v>
      </c>
      <c r="C167" s="453"/>
      <c r="D167" s="228" t="s">
        <v>32</v>
      </c>
      <c r="E167" s="229"/>
      <c r="F167" s="229"/>
      <c r="G167" s="49"/>
      <c r="H167" s="47"/>
    </row>
    <row r="168" spans="1:8">
      <c r="A168" s="450"/>
      <c r="B168" s="314" t="s">
        <v>177</v>
      </c>
      <c r="C168" s="454">
        <v>0.4</v>
      </c>
      <c r="D168" s="228"/>
      <c r="E168" s="229"/>
      <c r="F168" s="229"/>
      <c r="G168" s="49"/>
      <c r="H168" s="47"/>
    </row>
    <row r="169" spans="1:8" ht="30">
      <c r="A169" s="450"/>
      <c r="B169" s="46" t="s">
        <v>17</v>
      </c>
      <c r="C169" s="455"/>
      <c r="D169" s="228" t="s">
        <v>32</v>
      </c>
      <c r="E169" s="229"/>
      <c r="F169" s="229"/>
      <c r="G169" s="49"/>
      <c r="H169" s="47">
        <v>29.83</v>
      </c>
    </row>
    <row r="170" spans="1:8" ht="30">
      <c r="A170" s="450"/>
      <c r="B170" s="46" t="s">
        <v>22</v>
      </c>
      <c r="C170" s="455"/>
      <c r="D170" s="228" t="s">
        <v>32</v>
      </c>
      <c r="E170" s="229"/>
      <c r="F170" s="229"/>
      <c r="G170" s="49"/>
      <c r="H170" s="47"/>
    </row>
    <row r="171" spans="1:8">
      <c r="A171" s="450"/>
      <c r="B171" s="46" t="s">
        <v>23</v>
      </c>
      <c r="C171" s="455"/>
      <c r="D171" s="228" t="s">
        <v>32</v>
      </c>
      <c r="E171" s="229"/>
      <c r="F171" s="229"/>
      <c r="G171" s="49"/>
      <c r="H171" s="47">
        <v>8.42</v>
      </c>
    </row>
    <row r="172" spans="1:8" ht="45">
      <c r="A172" s="450"/>
      <c r="B172" s="46" t="s">
        <v>132</v>
      </c>
      <c r="C172" s="455"/>
      <c r="D172" s="228" t="s">
        <v>32</v>
      </c>
      <c r="E172" s="229"/>
      <c r="F172" s="229"/>
      <c r="G172" s="49"/>
      <c r="H172" s="47">
        <v>3.43</v>
      </c>
    </row>
    <row r="173" spans="1:8" ht="30">
      <c r="A173" s="450"/>
      <c r="B173" s="46" t="s">
        <v>24</v>
      </c>
      <c r="C173" s="455"/>
      <c r="D173" s="228" t="s">
        <v>32</v>
      </c>
      <c r="E173" s="229"/>
      <c r="F173" s="229"/>
      <c r="G173" s="49"/>
      <c r="H173" s="47">
        <v>40.79</v>
      </c>
    </row>
    <row r="174" spans="1:8" ht="30">
      <c r="A174" s="450"/>
      <c r="B174" s="231" t="s">
        <v>25</v>
      </c>
      <c r="C174" s="455"/>
      <c r="D174" s="228" t="s">
        <v>32</v>
      </c>
      <c r="E174" s="229"/>
      <c r="F174" s="229"/>
      <c r="G174" s="49"/>
      <c r="H174" s="47"/>
    </row>
    <row r="175" spans="1:8">
      <c r="A175" s="450"/>
      <c r="B175" s="48" t="s">
        <v>26</v>
      </c>
      <c r="C175" s="455"/>
      <c r="D175" s="228" t="s">
        <v>32</v>
      </c>
      <c r="E175" s="229"/>
      <c r="F175" s="229"/>
      <c r="G175" s="49"/>
      <c r="H175" s="47"/>
    </row>
    <row r="176" spans="1:8">
      <c r="A176" s="450"/>
      <c r="B176" s="52" t="s">
        <v>142</v>
      </c>
      <c r="C176" s="455"/>
      <c r="D176" s="228" t="s">
        <v>32</v>
      </c>
      <c r="E176" s="302"/>
      <c r="F176" s="302"/>
      <c r="G176" s="302"/>
      <c r="H176" s="47">
        <v>332.18</v>
      </c>
    </row>
    <row r="177" spans="1:8">
      <c r="A177" s="450"/>
      <c r="B177" s="52" t="s">
        <v>143</v>
      </c>
      <c r="C177" s="455"/>
      <c r="D177" s="228" t="s">
        <v>32</v>
      </c>
      <c r="E177" s="302"/>
      <c r="F177" s="302"/>
      <c r="G177" s="302"/>
      <c r="H177" s="47">
        <v>339.32</v>
      </c>
    </row>
    <row r="178" spans="1:8">
      <c r="A178" s="450"/>
      <c r="B178" s="48" t="s">
        <v>27</v>
      </c>
      <c r="C178" s="455"/>
      <c r="D178" s="228"/>
      <c r="E178" s="229"/>
      <c r="F178" s="229"/>
      <c r="G178" s="49"/>
      <c r="H178" s="47"/>
    </row>
    <row r="179" spans="1:8">
      <c r="A179" s="450"/>
      <c r="B179" s="52" t="s">
        <v>146</v>
      </c>
      <c r="C179" s="455"/>
      <c r="D179" s="228" t="s">
        <v>32</v>
      </c>
      <c r="E179" s="302"/>
      <c r="F179" s="302"/>
      <c r="G179" s="302"/>
      <c r="H179" s="47">
        <v>464.42</v>
      </c>
    </row>
    <row r="180" spans="1:8">
      <c r="A180" s="450"/>
      <c r="B180" s="52" t="s">
        <v>147</v>
      </c>
      <c r="C180" s="455"/>
      <c r="D180" s="228" t="s">
        <v>32</v>
      </c>
      <c r="E180" s="302"/>
      <c r="F180" s="302"/>
      <c r="G180" s="302"/>
      <c r="H180" s="47">
        <v>549.88</v>
      </c>
    </row>
    <row r="181" spans="1:8">
      <c r="A181" s="450"/>
      <c r="B181" s="52" t="s">
        <v>163</v>
      </c>
      <c r="C181" s="455"/>
      <c r="D181" s="228" t="s">
        <v>32</v>
      </c>
      <c r="E181" s="302"/>
      <c r="F181" s="302"/>
      <c r="G181" s="302"/>
      <c r="H181" s="47">
        <v>572.15</v>
      </c>
    </row>
    <row r="182" spans="1:8">
      <c r="A182" s="450"/>
      <c r="B182" s="52" t="s">
        <v>164</v>
      </c>
      <c r="C182" s="455"/>
      <c r="D182" s="228" t="s">
        <v>32</v>
      </c>
      <c r="E182" s="302"/>
      <c r="F182" s="302"/>
      <c r="G182" s="302"/>
      <c r="H182" s="47">
        <v>589.4</v>
      </c>
    </row>
    <row r="183" spans="1:8">
      <c r="A183" s="450"/>
      <c r="B183" s="52" t="s">
        <v>165</v>
      </c>
      <c r="C183" s="455"/>
      <c r="D183" s="228" t="s">
        <v>32</v>
      </c>
      <c r="E183" s="302"/>
      <c r="F183" s="302"/>
      <c r="G183" s="302"/>
      <c r="H183" s="47">
        <v>777.97</v>
      </c>
    </row>
    <row r="184" spans="1:8">
      <c r="A184" s="450"/>
      <c r="B184" s="48" t="s">
        <v>28</v>
      </c>
      <c r="C184" s="455"/>
      <c r="D184" s="228" t="s">
        <v>32</v>
      </c>
      <c r="E184" s="229"/>
      <c r="F184" s="229"/>
      <c r="G184" s="49"/>
      <c r="H184" s="47"/>
    </row>
    <row r="185" spans="1:8">
      <c r="A185" s="450"/>
      <c r="B185" s="48" t="s">
        <v>29</v>
      </c>
      <c r="C185" s="455"/>
      <c r="D185" s="228" t="s">
        <v>32</v>
      </c>
      <c r="E185" s="229"/>
      <c r="F185" s="229"/>
      <c r="G185" s="49"/>
      <c r="H185" s="47"/>
    </row>
    <row r="186" spans="1:8" ht="45">
      <c r="A186" s="450"/>
      <c r="B186" s="48" t="s">
        <v>30</v>
      </c>
      <c r="C186" s="455"/>
      <c r="D186" s="228"/>
      <c r="E186" s="229"/>
      <c r="F186" s="229"/>
      <c r="G186" s="49"/>
      <c r="H186" s="47"/>
    </row>
    <row r="187" spans="1:8">
      <c r="A187" s="450"/>
      <c r="B187" s="230" t="s">
        <v>169</v>
      </c>
      <c r="C187" s="455"/>
      <c r="D187" s="228" t="s">
        <v>32</v>
      </c>
      <c r="E187" s="229"/>
      <c r="F187" s="229"/>
      <c r="G187" s="49"/>
      <c r="H187" s="47">
        <v>1290.81</v>
      </c>
    </row>
    <row r="188" spans="1:8">
      <c r="A188" s="450"/>
      <c r="B188" s="230" t="s">
        <v>173</v>
      </c>
      <c r="C188" s="455"/>
      <c r="D188" s="228" t="s">
        <v>32</v>
      </c>
      <c r="E188" s="229"/>
      <c r="F188" s="229"/>
      <c r="G188" s="49"/>
      <c r="H188" s="47">
        <v>3740.03</v>
      </c>
    </row>
    <row r="189" spans="1:8">
      <c r="A189" s="450"/>
      <c r="B189" s="230" t="s">
        <v>175</v>
      </c>
      <c r="C189" s="456"/>
      <c r="D189" s="228" t="s">
        <v>32</v>
      </c>
      <c r="E189" s="229"/>
      <c r="F189" s="229"/>
      <c r="G189" s="49"/>
      <c r="H189" s="47">
        <v>5380.04</v>
      </c>
    </row>
    <row r="190" spans="1:8">
      <c r="A190" s="450"/>
      <c r="B190" s="314" t="s">
        <v>177</v>
      </c>
      <c r="C190" s="454" t="s">
        <v>31</v>
      </c>
      <c r="D190" s="228"/>
      <c r="E190" s="229"/>
      <c r="F190" s="229"/>
      <c r="G190" s="49"/>
      <c r="H190" s="47"/>
    </row>
    <row r="191" spans="1:8" ht="30">
      <c r="A191" s="450"/>
      <c r="B191" s="46" t="s">
        <v>17</v>
      </c>
      <c r="C191" s="455"/>
      <c r="D191" s="228" t="s">
        <v>32</v>
      </c>
      <c r="E191" s="229"/>
      <c r="F191" s="229"/>
      <c r="G191" s="49"/>
      <c r="H191" s="47">
        <v>29.83</v>
      </c>
    </row>
    <row r="192" spans="1:8" ht="30">
      <c r="A192" s="450"/>
      <c r="B192" s="46" t="s">
        <v>22</v>
      </c>
      <c r="C192" s="455"/>
      <c r="D192" s="228" t="s">
        <v>32</v>
      </c>
      <c r="E192" s="229"/>
      <c r="F192" s="229"/>
      <c r="G192" s="49"/>
      <c r="H192" s="47"/>
    </row>
    <row r="193" spans="1:8">
      <c r="A193" s="450"/>
      <c r="B193" s="46" t="s">
        <v>23</v>
      </c>
      <c r="C193" s="455"/>
      <c r="D193" s="228" t="s">
        <v>32</v>
      </c>
      <c r="E193" s="229"/>
      <c r="F193" s="229"/>
      <c r="G193" s="49"/>
      <c r="H193" s="47">
        <v>8.42</v>
      </c>
    </row>
    <row r="194" spans="1:8" ht="30">
      <c r="A194" s="450"/>
      <c r="B194" s="46" t="s">
        <v>33</v>
      </c>
      <c r="C194" s="455"/>
      <c r="D194" s="228" t="s">
        <v>32</v>
      </c>
      <c r="E194" s="229"/>
      <c r="F194" s="229"/>
      <c r="G194" s="49"/>
      <c r="H194" s="47">
        <v>3.43</v>
      </c>
    </row>
    <row r="195" spans="1:8" ht="30">
      <c r="A195" s="450"/>
      <c r="B195" s="46" t="s">
        <v>24</v>
      </c>
      <c r="C195" s="455"/>
      <c r="D195" s="228" t="s">
        <v>32</v>
      </c>
      <c r="E195" s="229"/>
      <c r="F195" s="229"/>
      <c r="G195" s="49"/>
      <c r="H195" s="47">
        <v>40.79</v>
      </c>
    </row>
    <row r="196" spans="1:8" ht="30">
      <c r="A196" s="450"/>
      <c r="B196" s="231" t="s">
        <v>25</v>
      </c>
      <c r="C196" s="455"/>
      <c r="D196" s="228" t="s">
        <v>32</v>
      </c>
      <c r="E196" s="229"/>
      <c r="F196" s="229"/>
      <c r="G196" s="49"/>
      <c r="H196" s="47"/>
    </row>
    <row r="197" spans="1:8">
      <c r="A197" s="450"/>
      <c r="B197" s="48" t="s">
        <v>26</v>
      </c>
      <c r="C197" s="455"/>
      <c r="D197" s="228"/>
      <c r="E197" s="229"/>
      <c r="F197" s="229"/>
      <c r="G197" s="49"/>
      <c r="H197" s="47"/>
    </row>
    <row r="198" spans="1:8">
      <c r="A198" s="450"/>
      <c r="B198" s="230" t="s">
        <v>152</v>
      </c>
      <c r="C198" s="455"/>
      <c r="D198" s="228" t="s">
        <v>32</v>
      </c>
      <c r="E198" s="229"/>
      <c r="F198" s="229"/>
      <c r="G198" s="49"/>
      <c r="H198" s="47">
        <v>1715.04</v>
      </c>
    </row>
    <row r="199" spans="1:8">
      <c r="A199" s="450"/>
      <c r="B199" s="230" t="s">
        <v>153</v>
      </c>
      <c r="C199" s="455"/>
      <c r="D199" s="228" t="s">
        <v>32</v>
      </c>
      <c r="E199" s="229"/>
      <c r="F199" s="229"/>
      <c r="G199" s="49"/>
      <c r="H199" s="47">
        <v>1893.37</v>
      </c>
    </row>
    <row r="200" spans="1:8">
      <c r="A200" s="450"/>
      <c r="B200" s="230" t="s">
        <v>156</v>
      </c>
      <c r="C200" s="455"/>
      <c r="D200" s="228" t="s">
        <v>32</v>
      </c>
      <c r="E200" s="229"/>
      <c r="F200" s="229"/>
      <c r="G200" s="49"/>
      <c r="H200" s="47">
        <v>2418.37</v>
      </c>
    </row>
    <row r="201" spans="1:8">
      <c r="A201" s="450"/>
      <c r="B201" s="230" t="s">
        <v>157</v>
      </c>
      <c r="C201" s="455"/>
      <c r="D201" s="228" t="s">
        <v>32</v>
      </c>
      <c r="E201" s="229"/>
      <c r="F201" s="229"/>
      <c r="G201" s="49"/>
      <c r="H201" s="47">
        <v>2483.63</v>
      </c>
    </row>
    <row r="202" spans="1:8">
      <c r="A202" s="450"/>
      <c r="B202" s="48" t="s">
        <v>27</v>
      </c>
      <c r="C202" s="455"/>
      <c r="D202" s="228"/>
      <c r="E202" s="229"/>
      <c r="F202" s="229"/>
      <c r="G202" s="49"/>
      <c r="H202" s="47"/>
    </row>
    <row r="203" spans="1:8">
      <c r="A203" s="450"/>
      <c r="B203" s="52" t="s">
        <v>197</v>
      </c>
      <c r="C203" s="455"/>
      <c r="D203" s="228" t="s">
        <v>32</v>
      </c>
      <c r="E203" s="302"/>
      <c r="F203" s="302"/>
      <c r="G203" s="302"/>
      <c r="H203" s="47">
        <v>2698.25</v>
      </c>
    </row>
    <row r="204" spans="1:8">
      <c r="A204" s="450"/>
      <c r="B204" s="52" t="s">
        <v>198</v>
      </c>
      <c r="C204" s="455"/>
      <c r="D204" s="228" t="s">
        <v>32</v>
      </c>
      <c r="E204" s="302"/>
      <c r="F204" s="302"/>
      <c r="G204" s="302"/>
      <c r="H204" s="47">
        <v>2753.67</v>
      </c>
    </row>
    <row r="205" spans="1:8">
      <c r="A205" s="450"/>
      <c r="B205" s="52" t="s">
        <v>199</v>
      </c>
      <c r="C205" s="455"/>
      <c r="D205" s="228" t="s">
        <v>32</v>
      </c>
      <c r="E205" s="302"/>
      <c r="F205" s="302"/>
      <c r="G205" s="302"/>
      <c r="H205" s="47">
        <v>2995.97</v>
      </c>
    </row>
    <row r="206" spans="1:8">
      <c r="A206" s="450"/>
      <c r="B206" s="52" t="s">
        <v>200</v>
      </c>
      <c r="C206" s="455"/>
      <c r="D206" s="228" t="s">
        <v>32</v>
      </c>
      <c r="E206" s="302"/>
      <c r="F206" s="302"/>
      <c r="G206" s="302"/>
      <c r="H206" s="47">
        <v>3729.37</v>
      </c>
    </row>
    <row r="207" spans="1:8">
      <c r="A207" s="450"/>
      <c r="B207" s="52" t="s">
        <v>201</v>
      </c>
      <c r="C207" s="455"/>
      <c r="D207" s="228" t="s">
        <v>32</v>
      </c>
      <c r="E207" s="302"/>
      <c r="F207" s="302"/>
      <c r="G207" s="302"/>
      <c r="H207" s="47">
        <v>4278.84</v>
      </c>
    </row>
    <row r="208" spans="1:8">
      <c r="A208" s="450"/>
      <c r="B208" s="52" t="s">
        <v>926</v>
      </c>
      <c r="C208" s="455"/>
      <c r="D208" s="228" t="s">
        <v>32</v>
      </c>
      <c r="E208" s="302"/>
      <c r="F208" s="302"/>
      <c r="G208" s="302"/>
      <c r="H208" s="47">
        <v>3689.21</v>
      </c>
    </row>
    <row r="209" spans="1:8">
      <c r="A209" s="450"/>
      <c r="B209" s="52" t="s">
        <v>927</v>
      </c>
      <c r="C209" s="455"/>
      <c r="D209" s="228" t="s">
        <v>32</v>
      </c>
      <c r="E209" s="302"/>
      <c r="F209" s="302"/>
      <c r="G209" s="302"/>
      <c r="H209" s="47">
        <v>3912.96</v>
      </c>
    </row>
    <row r="210" spans="1:8">
      <c r="A210" s="450"/>
      <c r="B210" s="52" t="s">
        <v>928</v>
      </c>
      <c r="C210" s="455"/>
      <c r="D210" s="228" t="s">
        <v>32</v>
      </c>
      <c r="E210" s="302"/>
      <c r="F210" s="302"/>
      <c r="G210" s="302"/>
      <c r="H210" s="47">
        <v>4494.6899999999996</v>
      </c>
    </row>
    <row r="211" spans="1:8">
      <c r="A211" s="450"/>
      <c r="B211" s="52" t="s">
        <v>929</v>
      </c>
      <c r="C211" s="455"/>
      <c r="D211" s="228" t="s">
        <v>32</v>
      </c>
      <c r="E211" s="302"/>
      <c r="F211" s="302"/>
      <c r="G211" s="302"/>
      <c r="H211" s="47">
        <v>5150.8100000000004</v>
      </c>
    </row>
    <row r="212" spans="1:8">
      <c r="A212" s="450"/>
      <c r="B212" s="52" t="s">
        <v>930</v>
      </c>
      <c r="C212" s="455"/>
      <c r="D212" s="228" t="s">
        <v>32</v>
      </c>
      <c r="E212" s="302"/>
      <c r="F212" s="302"/>
      <c r="G212" s="302"/>
      <c r="H212" s="47">
        <v>5699.65</v>
      </c>
    </row>
    <row r="213" spans="1:8">
      <c r="A213" s="450"/>
      <c r="B213" s="230" t="s">
        <v>178</v>
      </c>
      <c r="C213" s="455"/>
      <c r="D213" s="228" t="s">
        <v>32</v>
      </c>
      <c r="E213" s="229"/>
      <c r="F213" s="229"/>
      <c r="G213" s="49"/>
      <c r="H213" s="47">
        <v>6188.66</v>
      </c>
    </row>
    <row r="214" spans="1:8">
      <c r="A214" s="450"/>
      <c r="B214" s="48" t="s">
        <v>28</v>
      </c>
      <c r="C214" s="455"/>
      <c r="D214" s="228"/>
      <c r="E214" s="229"/>
      <c r="F214" s="229"/>
      <c r="G214" s="49"/>
      <c r="H214" s="47"/>
    </row>
    <row r="215" spans="1:8">
      <c r="A215" s="450"/>
      <c r="B215" s="230" t="s">
        <v>89</v>
      </c>
      <c r="C215" s="455"/>
      <c r="D215" s="228" t="s">
        <v>32</v>
      </c>
      <c r="E215" s="229"/>
      <c r="F215" s="229"/>
      <c r="G215" s="49"/>
      <c r="H215" s="47">
        <v>620.34</v>
      </c>
    </row>
    <row r="216" spans="1:8" ht="30">
      <c r="A216" s="450"/>
      <c r="B216" s="230" t="s">
        <v>90</v>
      </c>
      <c r="C216" s="455"/>
      <c r="D216" s="228" t="s">
        <v>32</v>
      </c>
      <c r="E216" s="229"/>
      <c r="F216" s="229"/>
      <c r="G216" s="49"/>
      <c r="H216" s="47">
        <v>189.34</v>
      </c>
    </row>
    <row r="217" spans="1:8" ht="30">
      <c r="A217" s="450"/>
      <c r="B217" s="230" t="s">
        <v>161</v>
      </c>
      <c r="C217" s="455"/>
      <c r="D217" s="228" t="s">
        <v>32</v>
      </c>
      <c r="E217" s="229"/>
      <c r="F217" s="229"/>
      <c r="G217" s="49"/>
      <c r="H217" s="47">
        <v>648.91</v>
      </c>
    </row>
    <row r="218" spans="1:8">
      <c r="A218" s="450"/>
      <c r="B218" s="48" t="s">
        <v>29</v>
      </c>
      <c r="C218" s="455"/>
      <c r="D218" s="228" t="s">
        <v>32</v>
      </c>
      <c r="E218" s="229"/>
      <c r="F218" s="229"/>
      <c r="G218" s="49"/>
      <c r="H218" s="47"/>
    </row>
    <row r="219" spans="1:8" ht="45">
      <c r="A219" s="450"/>
      <c r="B219" s="48" t="s">
        <v>30</v>
      </c>
      <c r="C219" s="456"/>
      <c r="D219" s="228" t="s">
        <v>32</v>
      </c>
      <c r="E219" s="229"/>
      <c r="F219" s="229"/>
      <c r="G219" s="49"/>
      <c r="H219" s="47"/>
    </row>
    <row r="220" spans="1:8" ht="18.75" customHeight="1">
      <c r="A220" s="450"/>
      <c r="B220" s="464" t="s">
        <v>179</v>
      </c>
      <c r="C220" s="464"/>
      <c r="D220" s="464"/>
      <c r="E220" s="464"/>
      <c r="F220" s="464"/>
      <c r="G220" s="464"/>
      <c r="H220" s="464"/>
    </row>
    <row r="221" spans="1:8" ht="75">
      <c r="A221" s="450"/>
      <c r="B221" s="51" t="s">
        <v>36</v>
      </c>
      <c r="C221" s="315"/>
      <c r="D221" s="248"/>
      <c r="E221" s="464"/>
      <c r="F221" s="464"/>
      <c r="G221" s="464"/>
      <c r="H221" s="47"/>
    </row>
    <row r="222" spans="1:8">
      <c r="A222" s="450"/>
      <c r="B222" s="51" t="s">
        <v>37</v>
      </c>
      <c r="C222" s="248"/>
      <c r="D222" s="248"/>
      <c r="E222" s="248"/>
      <c r="F222" s="248"/>
      <c r="G222" s="248"/>
      <c r="H222" s="47"/>
    </row>
    <row r="223" spans="1:8">
      <c r="A223" s="450"/>
      <c r="B223" s="314" t="s">
        <v>18</v>
      </c>
      <c r="C223" s="457">
        <v>0.4</v>
      </c>
      <c r="D223" s="228" t="s">
        <v>32</v>
      </c>
      <c r="E223" s="248"/>
      <c r="F223" s="248"/>
      <c r="G223" s="248"/>
      <c r="H223" s="47">
        <v>1025.7</v>
      </c>
    </row>
    <row r="224" spans="1:8" ht="30">
      <c r="A224" s="450"/>
      <c r="B224" s="46" t="s">
        <v>38</v>
      </c>
      <c r="C224" s="458"/>
      <c r="D224" s="228" t="s">
        <v>32</v>
      </c>
      <c r="E224" s="248"/>
      <c r="F224" s="248"/>
      <c r="G224" s="248"/>
      <c r="H224" s="47">
        <v>220.38</v>
      </c>
    </row>
    <row r="225" spans="1:8" ht="30">
      <c r="A225" s="450"/>
      <c r="B225" s="46" t="s">
        <v>39</v>
      </c>
      <c r="C225" s="458"/>
      <c r="D225" s="228" t="s">
        <v>32</v>
      </c>
      <c r="E225" s="248"/>
      <c r="F225" s="248"/>
      <c r="G225" s="248"/>
      <c r="H225" s="47">
        <v>202.77</v>
      </c>
    </row>
    <row r="226" spans="1:8" ht="45">
      <c r="A226" s="450"/>
      <c r="B226" s="46" t="s">
        <v>40</v>
      </c>
      <c r="C226" s="458"/>
      <c r="D226" s="228" t="s">
        <v>32</v>
      </c>
      <c r="E226" s="248"/>
      <c r="F226" s="248"/>
      <c r="G226" s="248"/>
      <c r="H226" s="47"/>
    </row>
    <row r="227" spans="1:8" ht="60">
      <c r="A227" s="450"/>
      <c r="B227" s="46" t="s">
        <v>41</v>
      </c>
      <c r="C227" s="458"/>
      <c r="D227" s="228" t="s">
        <v>32</v>
      </c>
      <c r="E227" s="248"/>
      <c r="F227" s="248"/>
      <c r="G227" s="248"/>
      <c r="H227" s="47">
        <v>602.54999999999995</v>
      </c>
    </row>
    <row r="228" spans="1:8">
      <c r="A228" s="450"/>
      <c r="B228" s="314" t="s">
        <v>180</v>
      </c>
      <c r="C228" s="458"/>
      <c r="D228" s="228" t="s">
        <v>32</v>
      </c>
      <c r="E228" s="248"/>
      <c r="F228" s="248"/>
      <c r="G228" s="248"/>
      <c r="H228" s="47">
        <v>198.16</v>
      </c>
    </row>
    <row r="229" spans="1:8" ht="30">
      <c r="A229" s="450"/>
      <c r="B229" s="46" t="s">
        <v>38</v>
      </c>
      <c r="C229" s="458"/>
      <c r="D229" s="228" t="s">
        <v>32</v>
      </c>
      <c r="E229" s="248"/>
      <c r="F229" s="248"/>
      <c r="G229" s="248"/>
      <c r="H229" s="47">
        <v>30.86</v>
      </c>
    </row>
    <row r="230" spans="1:8" ht="30">
      <c r="A230" s="450"/>
      <c r="B230" s="46" t="s">
        <v>39</v>
      </c>
      <c r="C230" s="458"/>
      <c r="D230" s="228" t="s">
        <v>32</v>
      </c>
      <c r="E230" s="248"/>
      <c r="F230" s="248"/>
      <c r="G230" s="248"/>
      <c r="H230" s="47">
        <v>41.8</v>
      </c>
    </row>
    <row r="231" spans="1:8" ht="45">
      <c r="A231" s="450"/>
      <c r="B231" s="46" t="s">
        <v>40</v>
      </c>
      <c r="C231" s="458"/>
      <c r="D231" s="228" t="s">
        <v>32</v>
      </c>
      <c r="E231" s="248"/>
      <c r="F231" s="248"/>
      <c r="G231" s="248"/>
      <c r="H231" s="47"/>
    </row>
    <row r="232" spans="1:8" ht="60">
      <c r="A232" s="450"/>
      <c r="B232" s="46" t="s">
        <v>41</v>
      </c>
      <c r="C232" s="458"/>
      <c r="D232" s="228" t="s">
        <v>32</v>
      </c>
      <c r="E232" s="248"/>
      <c r="F232" s="248"/>
      <c r="G232" s="248"/>
      <c r="H232" s="47">
        <v>125.5</v>
      </c>
    </row>
    <row r="233" spans="1:8">
      <c r="A233" s="450"/>
      <c r="B233" s="314" t="s">
        <v>181</v>
      </c>
      <c r="C233" s="458"/>
      <c r="D233" s="228" t="s">
        <v>32</v>
      </c>
      <c r="E233" s="248"/>
      <c r="F233" s="248"/>
      <c r="G233" s="248"/>
      <c r="H233" s="47">
        <v>53.69</v>
      </c>
    </row>
    <row r="234" spans="1:8" ht="30">
      <c r="A234" s="450"/>
      <c r="B234" s="46" t="s">
        <v>38</v>
      </c>
      <c r="C234" s="458"/>
      <c r="D234" s="228" t="s">
        <v>32</v>
      </c>
      <c r="E234" s="248"/>
      <c r="F234" s="248"/>
      <c r="G234" s="248"/>
      <c r="H234" s="47">
        <v>12.05</v>
      </c>
    </row>
    <row r="235" spans="1:8" ht="30">
      <c r="A235" s="450"/>
      <c r="B235" s="46" t="s">
        <v>39</v>
      </c>
      <c r="C235" s="458"/>
      <c r="D235" s="228" t="s">
        <v>32</v>
      </c>
      <c r="E235" s="248"/>
      <c r="F235" s="248"/>
      <c r="G235" s="248"/>
      <c r="H235" s="47">
        <v>9.5500000000000007</v>
      </c>
    </row>
    <row r="236" spans="1:8" ht="45">
      <c r="A236" s="450"/>
      <c r="B236" s="46" t="s">
        <v>40</v>
      </c>
      <c r="C236" s="458"/>
      <c r="D236" s="228" t="s">
        <v>32</v>
      </c>
      <c r="E236" s="248"/>
      <c r="F236" s="248"/>
      <c r="G236" s="248"/>
      <c r="H236" s="47"/>
    </row>
    <row r="237" spans="1:8" ht="60">
      <c r="A237" s="450"/>
      <c r="B237" s="46" t="s">
        <v>41</v>
      </c>
      <c r="C237" s="458"/>
      <c r="D237" s="228" t="s">
        <v>32</v>
      </c>
      <c r="E237" s="248"/>
      <c r="F237" s="248"/>
      <c r="G237" s="248"/>
      <c r="H237" s="47">
        <v>32.090000000000003</v>
      </c>
    </row>
    <row r="238" spans="1:8">
      <c r="A238" s="450"/>
      <c r="B238" s="314" t="s">
        <v>177</v>
      </c>
      <c r="C238" s="458"/>
      <c r="D238" s="228" t="s">
        <v>32</v>
      </c>
      <c r="E238" s="248"/>
      <c r="F238" s="248"/>
      <c r="G238" s="248"/>
      <c r="H238" s="47">
        <v>82.47</v>
      </c>
    </row>
    <row r="239" spans="1:8" ht="30">
      <c r="A239" s="450"/>
      <c r="B239" s="46" t="s">
        <v>38</v>
      </c>
      <c r="C239" s="458"/>
      <c r="D239" s="228" t="s">
        <v>32</v>
      </c>
      <c r="E239" s="248"/>
      <c r="F239" s="248"/>
      <c r="G239" s="248"/>
      <c r="H239" s="47">
        <v>29.83</v>
      </c>
    </row>
    <row r="240" spans="1:8" ht="30">
      <c r="A240" s="450"/>
      <c r="B240" s="46" t="s">
        <v>39</v>
      </c>
      <c r="C240" s="458"/>
      <c r="D240" s="228" t="s">
        <v>32</v>
      </c>
      <c r="E240" s="248"/>
      <c r="F240" s="248"/>
      <c r="G240" s="248"/>
      <c r="H240" s="47">
        <v>8.42</v>
      </c>
    </row>
    <row r="241" spans="1:8" ht="45">
      <c r="A241" s="450"/>
      <c r="B241" s="46" t="s">
        <v>40</v>
      </c>
      <c r="C241" s="458"/>
      <c r="D241" s="228" t="s">
        <v>32</v>
      </c>
      <c r="E241" s="248"/>
      <c r="F241" s="248"/>
      <c r="G241" s="248"/>
      <c r="H241" s="47">
        <v>3.43</v>
      </c>
    </row>
    <row r="242" spans="1:8" ht="60">
      <c r="A242" s="450"/>
      <c r="B242" s="46" t="s">
        <v>41</v>
      </c>
      <c r="C242" s="458"/>
      <c r="D242" s="228" t="s">
        <v>32</v>
      </c>
      <c r="E242" s="248"/>
      <c r="F242" s="248"/>
      <c r="G242" s="248"/>
      <c r="H242" s="47">
        <v>40.79</v>
      </c>
    </row>
    <row r="243" spans="1:8">
      <c r="A243" s="450"/>
      <c r="B243" s="314" t="s">
        <v>182</v>
      </c>
      <c r="C243" s="458"/>
      <c r="D243" s="228" t="s">
        <v>32</v>
      </c>
      <c r="E243" s="248"/>
      <c r="F243" s="248"/>
      <c r="G243" s="248"/>
      <c r="H243" s="47">
        <v>165.05</v>
      </c>
    </row>
    <row r="244" spans="1:8" ht="30">
      <c r="A244" s="450"/>
      <c r="B244" s="46" t="s">
        <v>38</v>
      </c>
      <c r="C244" s="458"/>
      <c r="D244" s="228" t="s">
        <v>32</v>
      </c>
      <c r="E244" s="248"/>
      <c r="F244" s="248"/>
      <c r="G244" s="248"/>
      <c r="H244" s="47">
        <v>35.799999999999997</v>
      </c>
    </row>
    <row r="245" spans="1:8" ht="30">
      <c r="A245" s="450"/>
      <c r="B245" s="46" t="s">
        <v>39</v>
      </c>
      <c r="C245" s="458"/>
      <c r="D245" s="228" t="s">
        <v>32</v>
      </c>
      <c r="E245" s="248"/>
      <c r="F245" s="248"/>
      <c r="G245" s="248"/>
      <c r="H245" s="47">
        <v>46</v>
      </c>
    </row>
    <row r="246" spans="1:8" ht="45">
      <c r="A246" s="450"/>
      <c r="B246" s="46" t="s">
        <v>40</v>
      </c>
      <c r="C246" s="458"/>
      <c r="D246" s="228" t="s">
        <v>32</v>
      </c>
      <c r="E246" s="248"/>
      <c r="F246" s="248"/>
      <c r="G246" s="248"/>
      <c r="H246" s="47"/>
    </row>
    <row r="247" spans="1:8" ht="60">
      <c r="A247" s="450"/>
      <c r="B247" s="46" t="s">
        <v>41</v>
      </c>
      <c r="C247" s="458"/>
      <c r="D247" s="228" t="s">
        <v>32</v>
      </c>
      <c r="E247" s="248"/>
      <c r="F247" s="248"/>
      <c r="G247" s="248"/>
      <c r="H247" s="47">
        <v>83.25</v>
      </c>
    </row>
    <row r="248" spans="1:8" ht="45">
      <c r="A248" s="450"/>
      <c r="B248" s="51" t="s">
        <v>86</v>
      </c>
      <c r="C248" s="458"/>
      <c r="D248" s="50"/>
      <c r="E248" s="464"/>
      <c r="F248" s="464"/>
      <c r="G248" s="464"/>
      <c r="H248" s="47"/>
    </row>
    <row r="249" spans="1:8">
      <c r="A249" s="450"/>
      <c r="B249" s="51" t="s">
        <v>69</v>
      </c>
      <c r="C249" s="458"/>
      <c r="D249" s="248"/>
      <c r="E249" s="464"/>
      <c r="F249" s="464"/>
      <c r="G249" s="464"/>
      <c r="H249" s="47"/>
    </row>
    <row r="250" spans="1:8">
      <c r="A250" s="450"/>
      <c r="B250" s="52" t="s">
        <v>133</v>
      </c>
      <c r="C250" s="458"/>
      <c r="D250" s="248" t="s">
        <v>42</v>
      </c>
      <c r="E250" s="248"/>
      <c r="F250" s="248"/>
      <c r="G250" s="248"/>
      <c r="H250" s="47">
        <v>65713.84</v>
      </c>
    </row>
    <row r="251" spans="1:8">
      <c r="A251" s="450"/>
      <c r="B251" s="52" t="s">
        <v>134</v>
      </c>
      <c r="C251" s="458"/>
      <c r="D251" s="248" t="s">
        <v>42</v>
      </c>
      <c r="E251" s="248"/>
      <c r="F251" s="248"/>
      <c r="G251" s="248"/>
      <c r="H251" s="47">
        <v>72257.77</v>
      </c>
    </row>
    <row r="252" spans="1:8">
      <c r="A252" s="450"/>
      <c r="B252" s="52" t="s">
        <v>135</v>
      </c>
      <c r="C252" s="458"/>
      <c r="D252" s="248" t="s">
        <v>42</v>
      </c>
      <c r="E252" s="248"/>
      <c r="F252" s="248"/>
      <c r="G252" s="248"/>
      <c r="H252" s="47">
        <v>81459.48</v>
      </c>
    </row>
    <row r="253" spans="1:8">
      <c r="A253" s="450"/>
      <c r="B253" s="52" t="s">
        <v>136</v>
      </c>
      <c r="C253" s="458"/>
      <c r="D253" s="248" t="s">
        <v>42</v>
      </c>
      <c r="E253" s="248"/>
      <c r="F253" s="248"/>
      <c r="G253" s="248"/>
      <c r="H253" s="47">
        <v>87573.02</v>
      </c>
    </row>
    <row r="254" spans="1:8">
      <c r="A254" s="450"/>
      <c r="B254" s="52" t="s">
        <v>141</v>
      </c>
      <c r="C254" s="458"/>
      <c r="D254" s="248" t="s">
        <v>42</v>
      </c>
      <c r="E254" s="248"/>
      <c r="F254" s="248"/>
      <c r="G254" s="248"/>
      <c r="H254" s="47">
        <v>94756.42</v>
      </c>
    </row>
    <row r="255" spans="1:8">
      <c r="A255" s="450"/>
      <c r="B255" s="52" t="s">
        <v>142</v>
      </c>
      <c r="C255" s="458"/>
      <c r="D255" s="248" t="s">
        <v>42</v>
      </c>
      <c r="E255" s="248"/>
      <c r="F255" s="248"/>
      <c r="G255" s="248"/>
      <c r="H255" s="47">
        <v>104344.99</v>
      </c>
    </row>
    <row r="256" spans="1:8">
      <c r="A256" s="450"/>
      <c r="B256" s="52" t="s">
        <v>143</v>
      </c>
      <c r="C256" s="458"/>
      <c r="D256" s="248" t="s">
        <v>42</v>
      </c>
      <c r="E256" s="248"/>
      <c r="F256" s="248"/>
      <c r="G256" s="248"/>
      <c r="H256" s="47">
        <v>109894.7</v>
      </c>
    </row>
    <row r="257" spans="1:8" ht="92.25" hidden="1" customHeight="1">
      <c r="A257" s="450"/>
      <c r="B257" s="51" t="s">
        <v>183</v>
      </c>
      <c r="C257" s="458"/>
      <c r="D257" s="248"/>
      <c r="E257" s="464"/>
      <c r="F257" s="464"/>
      <c r="G257" s="464"/>
      <c r="H257" s="47"/>
    </row>
    <row r="258" spans="1:8" hidden="1">
      <c r="A258" s="450"/>
      <c r="B258" s="52" t="s">
        <v>133</v>
      </c>
      <c r="C258" s="458"/>
      <c r="D258" s="248" t="s">
        <v>42</v>
      </c>
      <c r="E258" s="248"/>
      <c r="F258" s="248"/>
      <c r="G258" s="248"/>
      <c r="H258" s="47">
        <f>H250/2</f>
        <v>32856.92</v>
      </c>
    </row>
    <row r="259" spans="1:8" hidden="1">
      <c r="A259" s="450"/>
      <c r="B259" s="52" t="s">
        <v>134</v>
      </c>
      <c r="C259" s="458"/>
      <c r="D259" s="248" t="s">
        <v>42</v>
      </c>
      <c r="E259" s="248"/>
      <c r="F259" s="248"/>
      <c r="G259" s="248"/>
      <c r="H259" s="47">
        <f t="shared" ref="H259:H264" si="0">H251/2</f>
        <v>36128.885000000002</v>
      </c>
    </row>
    <row r="260" spans="1:8" hidden="1">
      <c r="A260" s="450"/>
      <c r="B260" s="52" t="s">
        <v>135</v>
      </c>
      <c r="C260" s="458"/>
      <c r="D260" s="248" t="s">
        <v>42</v>
      </c>
      <c r="E260" s="248"/>
      <c r="F260" s="248"/>
      <c r="G260" s="248"/>
      <c r="H260" s="47">
        <f t="shared" si="0"/>
        <v>40729.74</v>
      </c>
    </row>
    <row r="261" spans="1:8" hidden="1">
      <c r="A261" s="450"/>
      <c r="B261" s="52" t="s">
        <v>136</v>
      </c>
      <c r="C261" s="458"/>
      <c r="D261" s="248" t="s">
        <v>42</v>
      </c>
      <c r="E261" s="248"/>
      <c r="F261" s="248"/>
      <c r="G261" s="248"/>
      <c r="H261" s="47">
        <f t="shared" si="0"/>
        <v>43786.51</v>
      </c>
    </row>
    <row r="262" spans="1:8" hidden="1">
      <c r="A262" s="450"/>
      <c r="B262" s="52" t="s">
        <v>141</v>
      </c>
      <c r="C262" s="458"/>
      <c r="D262" s="248" t="s">
        <v>42</v>
      </c>
      <c r="E262" s="248"/>
      <c r="F262" s="248"/>
      <c r="G262" s="248"/>
      <c r="H262" s="47">
        <f t="shared" si="0"/>
        <v>47378.21</v>
      </c>
    </row>
    <row r="263" spans="1:8" hidden="1">
      <c r="A263" s="450"/>
      <c r="B263" s="52" t="s">
        <v>142</v>
      </c>
      <c r="C263" s="458"/>
      <c r="D263" s="248" t="s">
        <v>42</v>
      </c>
      <c r="E263" s="248"/>
      <c r="F263" s="248"/>
      <c r="G263" s="248"/>
      <c r="H263" s="47">
        <f t="shared" si="0"/>
        <v>52172.495000000003</v>
      </c>
    </row>
    <row r="264" spans="1:8" hidden="1">
      <c r="A264" s="450"/>
      <c r="B264" s="52" t="s">
        <v>143</v>
      </c>
      <c r="C264" s="458"/>
      <c r="D264" s="248" t="s">
        <v>42</v>
      </c>
      <c r="E264" s="248"/>
      <c r="F264" s="248"/>
      <c r="G264" s="248"/>
      <c r="H264" s="47">
        <f t="shared" si="0"/>
        <v>54947.35</v>
      </c>
    </row>
    <row r="265" spans="1:8" ht="45">
      <c r="A265" s="450"/>
      <c r="B265" s="51" t="s">
        <v>87</v>
      </c>
      <c r="C265" s="458"/>
      <c r="D265" s="49"/>
      <c r="E265" s="464"/>
      <c r="F265" s="464"/>
      <c r="G265" s="464"/>
      <c r="H265" s="47"/>
    </row>
    <row r="266" spans="1:8">
      <c r="A266" s="450"/>
      <c r="B266" s="51" t="s">
        <v>69</v>
      </c>
      <c r="C266" s="458"/>
      <c r="D266" s="248"/>
      <c r="E266" s="464"/>
      <c r="F266" s="464"/>
      <c r="G266" s="464"/>
      <c r="H266" s="47"/>
    </row>
    <row r="267" spans="1:8">
      <c r="A267" s="450"/>
      <c r="B267" s="52" t="s">
        <v>144</v>
      </c>
      <c r="C267" s="458"/>
      <c r="D267" s="248" t="s">
        <v>42</v>
      </c>
      <c r="E267" s="248"/>
      <c r="F267" s="248"/>
      <c r="G267" s="248"/>
      <c r="H267" s="47">
        <v>133864.95999999999</v>
      </c>
    </row>
    <row r="268" spans="1:8">
      <c r="A268" s="450"/>
      <c r="B268" s="52" t="s">
        <v>145</v>
      </c>
      <c r="C268" s="458"/>
      <c r="D268" s="248" t="s">
        <v>42</v>
      </c>
      <c r="E268" s="248"/>
      <c r="F268" s="248"/>
      <c r="G268" s="248"/>
      <c r="H268" s="47">
        <v>136434.78</v>
      </c>
    </row>
    <row r="269" spans="1:8">
      <c r="A269" s="450"/>
      <c r="B269" s="52" t="s">
        <v>146</v>
      </c>
      <c r="C269" s="458"/>
      <c r="D269" s="248" t="s">
        <v>42</v>
      </c>
      <c r="E269" s="248"/>
      <c r="F269" s="248"/>
      <c r="G269" s="248"/>
      <c r="H269" s="47">
        <v>150413.07999999999</v>
      </c>
    </row>
    <row r="270" spans="1:8">
      <c r="A270" s="450"/>
      <c r="B270" s="52" t="s">
        <v>147</v>
      </c>
      <c r="C270" s="458"/>
      <c r="D270" s="248" t="s">
        <v>42</v>
      </c>
      <c r="E270" s="248"/>
      <c r="F270" s="248"/>
      <c r="G270" s="248"/>
      <c r="H270" s="47">
        <v>178091.81</v>
      </c>
    </row>
    <row r="271" spans="1:8">
      <c r="A271" s="450"/>
      <c r="B271" s="52" t="s">
        <v>163</v>
      </c>
      <c r="C271" s="458"/>
      <c r="D271" s="248" t="s">
        <v>42</v>
      </c>
      <c r="E271" s="248"/>
      <c r="F271" s="248"/>
      <c r="G271" s="248"/>
      <c r="H271" s="47">
        <v>185303.78</v>
      </c>
    </row>
    <row r="272" spans="1:8">
      <c r="A272" s="450"/>
      <c r="B272" s="52" t="s">
        <v>164</v>
      </c>
      <c r="C272" s="458"/>
      <c r="D272" s="248" t="s">
        <v>42</v>
      </c>
      <c r="E272" s="248"/>
      <c r="F272" s="248"/>
      <c r="G272" s="248"/>
      <c r="H272" s="47">
        <v>190890.36</v>
      </c>
    </row>
    <row r="273" spans="1:8">
      <c r="A273" s="450"/>
      <c r="B273" s="52" t="s">
        <v>165</v>
      </c>
      <c r="C273" s="458"/>
      <c r="D273" s="248" t="s">
        <v>42</v>
      </c>
      <c r="E273" s="248"/>
      <c r="F273" s="248"/>
      <c r="G273" s="248"/>
      <c r="H273" s="47">
        <v>251963.98</v>
      </c>
    </row>
    <row r="274" spans="1:8" ht="92.25" hidden="1" customHeight="1">
      <c r="A274" s="450"/>
      <c r="B274" s="51" t="s">
        <v>184</v>
      </c>
      <c r="C274" s="458"/>
      <c r="D274" s="49"/>
      <c r="E274" s="464"/>
      <c r="F274" s="464"/>
      <c r="G274" s="464"/>
      <c r="H274" s="47"/>
    </row>
    <row r="275" spans="1:8" hidden="1">
      <c r="A275" s="450"/>
      <c r="B275" s="52" t="s">
        <v>144</v>
      </c>
      <c r="C275" s="458"/>
      <c r="D275" s="302" t="s">
        <v>42</v>
      </c>
      <c r="E275" s="302"/>
      <c r="F275" s="302"/>
      <c r="G275" s="302"/>
      <c r="H275" s="47">
        <f>H267/2</f>
        <v>66932.479999999996</v>
      </c>
    </row>
    <row r="276" spans="1:8" hidden="1">
      <c r="A276" s="450"/>
      <c r="B276" s="52" t="s">
        <v>145</v>
      </c>
      <c r="C276" s="458"/>
      <c r="D276" s="302" t="s">
        <v>42</v>
      </c>
      <c r="E276" s="302"/>
      <c r="F276" s="302"/>
      <c r="G276" s="302"/>
      <c r="H276" s="47">
        <f t="shared" ref="H276:H281" si="1">H268/2</f>
        <v>68217.39</v>
      </c>
    </row>
    <row r="277" spans="1:8" hidden="1">
      <c r="A277" s="450"/>
      <c r="B277" s="52" t="s">
        <v>146</v>
      </c>
      <c r="C277" s="458"/>
      <c r="D277" s="302" t="s">
        <v>42</v>
      </c>
      <c r="E277" s="302"/>
      <c r="F277" s="302"/>
      <c r="G277" s="302"/>
      <c r="H277" s="47">
        <f t="shared" si="1"/>
        <v>75206.539999999994</v>
      </c>
    </row>
    <row r="278" spans="1:8" hidden="1">
      <c r="A278" s="450"/>
      <c r="B278" s="52" t="s">
        <v>147</v>
      </c>
      <c r="C278" s="458"/>
      <c r="D278" s="302" t="s">
        <v>42</v>
      </c>
      <c r="E278" s="302"/>
      <c r="F278" s="302"/>
      <c r="G278" s="302"/>
      <c r="H278" s="47">
        <f t="shared" si="1"/>
        <v>89045.904999999999</v>
      </c>
    </row>
    <row r="279" spans="1:8" hidden="1">
      <c r="A279" s="450"/>
      <c r="B279" s="52" t="s">
        <v>163</v>
      </c>
      <c r="C279" s="458"/>
      <c r="D279" s="302" t="s">
        <v>42</v>
      </c>
      <c r="E279" s="302"/>
      <c r="F279" s="302"/>
      <c r="G279" s="302"/>
      <c r="H279" s="47">
        <f t="shared" si="1"/>
        <v>92651.89</v>
      </c>
    </row>
    <row r="280" spans="1:8" hidden="1">
      <c r="A280" s="450"/>
      <c r="B280" s="52" t="s">
        <v>164</v>
      </c>
      <c r="C280" s="458"/>
      <c r="D280" s="302" t="s">
        <v>42</v>
      </c>
      <c r="E280" s="302"/>
      <c r="F280" s="302"/>
      <c r="G280" s="302"/>
      <c r="H280" s="47">
        <f t="shared" si="1"/>
        <v>95445.18</v>
      </c>
    </row>
    <row r="281" spans="1:8" hidden="1">
      <c r="A281" s="450"/>
      <c r="B281" s="52" t="s">
        <v>165</v>
      </c>
      <c r="C281" s="458"/>
      <c r="D281" s="302" t="s">
        <v>42</v>
      </c>
      <c r="E281" s="302"/>
      <c r="F281" s="302"/>
      <c r="G281" s="302"/>
      <c r="H281" s="47">
        <f t="shared" si="1"/>
        <v>125981.99</v>
      </c>
    </row>
    <row r="282" spans="1:8" ht="33.75" customHeight="1">
      <c r="A282" s="450"/>
      <c r="B282" s="231" t="s">
        <v>68</v>
      </c>
      <c r="C282" s="458"/>
      <c r="D282" s="50"/>
      <c r="E282" s="464"/>
      <c r="F282" s="464"/>
      <c r="G282" s="464"/>
      <c r="H282" s="47"/>
    </row>
    <row r="283" spans="1:8">
      <c r="A283" s="450"/>
      <c r="B283" s="231" t="s">
        <v>69</v>
      </c>
      <c r="C283" s="458"/>
      <c r="D283" s="248"/>
      <c r="E283" s="464"/>
      <c r="F283" s="464"/>
      <c r="G283" s="464"/>
      <c r="H283" s="47"/>
    </row>
    <row r="284" spans="1:8">
      <c r="A284" s="450"/>
      <c r="B284" s="48" t="s">
        <v>137</v>
      </c>
      <c r="C284" s="458"/>
      <c r="D284" s="248" t="s">
        <v>51</v>
      </c>
      <c r="E284" s="248"/>
      <c r="F284" s="248"/>
      <c r="G284" s="248"/>
      <c r="H284" s="47">
        <v>3450.79</v>
      </c>
    </row>
    <row r="285" spans="1:8">
      <c r="A285" s="450"/>
      <c r="B285" s="48" t="s">
        <v>148</v>
      </c>
      <c r="C285" s="458"/>
      <c r="D285" s="248" t="s">
        <v>51</v>
      </c>
      <c r="E285" s="248"/>
      <c r="F285" s="248"/>
      <c r="G285" s="248"/>
      <c r="H285" s="47">
        <v>2181.31</v>
      </c>
    </row>
    <row r="286" spans="1:8">
      <c r="A286" s="450"/>
      <c r="B286" s="48" t="s">
        <v>149</v>
      </c>
      <c r="C286" s="458"/>
      <c r="D286" s="248" t="s">
        <v>51</v>
      </c>
      <c r="E286" s="248"/>
      <c r="F286" s="248"/>
      <c r="G286" s="248"/>
      <c r="H286" s="47">
        <v>1441.45</v>
      </c>
    </row>
    <row r="287" spans="1:8">
      <c r="A287" s="450"/>
      <c r="B287" s="48" t="s">
        <v>185</v>
      </c>
      <c r="C287" s="458"/>
      <c r="D287" s="248" t="s">
        <v>51</v>
      </c>
      <c r="E287" s="248"/>
      <c r="F287" s="248"/>
      <c r="G287" s="248"/>
      <c r="H287" s="47">
        <v>1009.18</v>
      </c>
    </row>
    <row r="288" spans="1:8">
      <c r="A288" s="450"/>
      <c r="B288" s="48" t="s">
        <v>151</v>
      </c>
      <c r="C288" s="458"/>
      <c r="D288" s="248" t="s">
        <v>51</v>
      </c>
      <c r="E288" s="248"/>
      <c r="F288" s="248"/>
      <c r="G288" s="248"/>
      <c r="H288" s="47">
        <v>832.18</v>
      </c>
    </row>
    <row r="289" spans="1:8">
      <c r="A289" s="450"/>
      <c r="B289" s="48" t="s">
        <v>166</v>
      </c>
      <c r="C289" s="458"/>
      <c r="D289" s="248" t="s">
        <v>51</v>
      </c>
      <c r="E289" s="248"/>
      <c r="F289" s="248"/>
      <c r="G289" s="248"/>
      <c r="H289" s="47">
        <v>580.26</v>
      </c>
    </row>
    <row r="290" spans="1:8">
      <c r="A290" s="450"/>
      <c r="B290" s="48" t="s">
        <v>167</v>
      </c>
      <c r="C290" s="458"/>
      <c r="D290" s="248" t="s">
        <v>51</v>
      </c>
      <c r="E290" s="248"/>
      <c r="F290" s="248"/>
      <c r="G290" s="248"/>
      <c r="H290" s="47">
        <v>345.43</v>
      </c>
    </row>
    <row r="291" spans="1:8">
      <c r="A291" s="450"/>
      <c r="B291" s="48" t="s">
        <v>168</v>
      </c>
      <c r="C291" s="458"/>
      <c r="D291" s="248" t="s">
        <v>51</v>
      </c>
      <c r="E291" s="248"/>
      <c r="F291" s="248"/>
      <c r="G291" s="248"/>
      <c r="H291" s="47">
        <v>288.88</v>
      </c>
    </row>
    <row r="292" spans="1:8">
      <c r="A292" s="450"/>
      <c r="B292" s="48" t="s">
        <v>169</v>
      </c>
      <c r="C292" s="458"/>
      <c r="D292" s="248" t="s">
        <v>51</v>
      </c>
      <c r="E292" s="248"/>
      <c r="F292" s="248"/>
      <c r="G292" s="248"/>
      <c r="H292" s="47">
        <v>187.89</v>
      </c>
    </row>
    <row r="293" spans="1:8">
      <c r="A293" s="450"/>
      <c r="B293" s="48" t="s">
        <v>170</v>
      </c>
      <c r="C293" s="458"/>
      <c r="D293" s="248" t="s">
        <v>51</v>
      </c>
      <c r="E293" s="248"/>
      <c r="F293" s="248"/>
      <c r="G293" s="248"/>
      <c r="H293" s="47">
        <v>1897.53</v>
      </c>
    </row>
    <row r="294" spans="1:8">
      <c r="A294" s="450"/>
      <c r="B294" s="48" t="s">
        <v>171</v>
      </c>
      <c r="C294" s="458"/>
      <c r="D294" s="248" t="s">
        <v>51</v>
      </c>
      <c r="E294" s="248"/>
      <c r="F294" s="248"/>
      <c r="G294" s="248"/>
      <c r="H294" s="47">
        <v>1212.71</v>
      </c>
    </row>
    <row r="295" spans="1:8">
      <c r="A295" s="450"/>
      <c r="B295" s="48" t="s">
        <v>172</v>
      </c>
      <c r="C295" s="458"/>
      <c r="D295" s="248" t="s">
        <v>51</v>
      </c>
      <c r="E295" s="248"/>
      <c r="F295" s="248"/>
      <c r="G295" s="248"/>
      <c r="H295" s="47">
        <v>817.97</v>
      </c>
    </row>
    <row r="296" spans="1:8">
      <c r="A296" s="450"/>
      <c r="B296" s="48" t="s">
        <v>173</v>
      </c>
      <c r="C296" s="458"/>
      <c r="D296" s="248" t="s">
        <v>51</v>
      </c>
      <c r="E296" s="464"/>
      <c r="F296" s="464"/>
      <c r="G296" s="464"/>
      <c r="H296" s="47">
        <v>544.4</v>
      </c>
    </row>
    <row r="297" spans="1:8">
      <c r="A297" s="450"/>
      <c r="B297" s="48" t="s">
        <v>174</v>
      </c>
      <c r="C297" s="458"/>
      <c r="D297" s="248" t="s">
        <v>51</v>
      </c>
      <c r="E297" s="464"/>
      <c r="F297" s="464"/>
      <c r="G297" s="464"/>
      <c r="H297" s="47">
        <v>1197.8399999999999</v>
      </c>
    </row>
    <row r="298" spans="1:8">
      <c r="A298" s="450"/>
      <c r="B298" s="48" t="s">
        <v>175</v>
      </c>
      <c r="C298" s="458"/>
      <c r="D298" s="248" t="s">
        <v>51</v>
      </c>
      <c r="E298" s="464"/>
      <c r="F298" s="464"/>
      <c r="G298" s="464"/>
      <c r="H298" s="47">
        <v>783.12</v>
      </c>
    </row>
    <row r="299" spans="1:8" ht="75" hidden="1">
      <c r="A299" s="450"/>
      <c r="B299" s="231" t="s">
        <v>186</v>
      </c>
      <c r="C299" s="458"/>
      <c r="D299" s="248"/>
      <c r="E299" s="248"/>
      <c r="F299" s="248"/>
      <c r="G299" s="248"/>
      <c r="H299" s="47"/>
    </row>
    <row r="300" spans="1:8" hidden="1">
      <c r="A300" s="450"/>
      <c r="B300" s="48" t="s">
        <v>137</v>
      </c>
      <c r="C300" s="458"/>
      <c r="D300" s="302" t="s">
        <v>51</v>
      </c>
      <c r="E300" s="302"/>
      <c r="F300" s="302"/>
      <c r="G300" s="302"/>
      <c r="H300" s="47">
        <f>H284/2</f>
        <v>1725.395</v>
      </c>
    </row>
    <row r="301" spans="1:8" hidden="1">
      <c r="A301" s="450"/>
      <c r="B301" s="48" t="s">
        <v>148</v>
      </c>
      <c r="C301" s="458"/>
      <c r="D301" s="302" t="s">
        <v>51</v>
      </c>
      <c r="E301" s="302"/>
      <c r="F301" s="302"/>
      <c r="G301" s="302"/>
      <c r="H301" s="47">
        <f t="shared" ref="H301:H314" si="2">H285/2</f>
        <v>1090.655</v>
      </c>
    </row>
    <row r="302" spans="1:8" hidden="1">
      <c r="A302" s="450"/>
      <c r="B302" s="48" t="s">
        <v>149</v>
      </c>
      <c r="C302" s="458"/>
      <c r="D302" s="302" t="s">
        <v>51</v>
      </c>
      <c r="E302" s="302"/>
      <c r="F302" s="302"/>
      <c r="G302" s="302"/>
      <c r="H302" s="47">
        <f t="shared" si="2"/>
        <v>720.72500000000002</v>
      </c>
    </row>
    <row r="303" spans="1:8" hidden="1">
      <c r="A303" s="450"/>
      <c r="B303" s="48" t="s">
        <v>185</v>
      </c>
      <c r="C303" s="458"/>
      <c r="D303" s="302" t="s">
        <v>51</v>
      </c>
      <c r="E303" s="302"/>
      <c r="F303" s="302"/>
      <c r="G303" s="302"/>
      <c r="H303" s="47">
        <f t="shared" si="2"/>
        <v>504.59</v>
      </c>
    </row>
    <row r="304" spans="1:8" hidden="1">
      <c r="A304" s="450"/>
      <c r="B304" s="48" t="s">
        <v>151</v>
      </c>
      <c r="C304" s="458"/>
      <c r="D304" s="302" t="s">
        <v>51</v>
      </c>
      <c r="E304" s="302"/>
      <c r="F304" s="302"/>
      <c r="G304" s="302"/>
      <c r="H304" s="47">
        <f t="shared" si="2"/>
        <v>416.09</v>
      </c>
    </row>
    <row r="305" spans="1:8" hidden="1">
      <c r="A305" s="450"/>
      <c r="B305" s="48" t="s">
        <v>166</v>
      </c>
      <c r="C305" s="458"/>
      <c r="D305" s="302" t="s">
        <v>51</v>
      </c>
      <c r="E305" s="302"/>
      <c r="F305" s="302"/>
      <c r="G305" s="302"/>
      <c r="H305" s="47">
        <f t="shared" si="2"/>
        <v>290.13</v>
      </c>
    </row>
    <row r="306" spans="1:8" hidden="1">
      <c r="A306" s="450"/>
      <c r="B306" s="48" t="s">
        <v>167</v>
      </c>
      <c r="C306" s="458"/>
      <c r="D306" s="302" t="s">
        <v>51</v>
      </c>
      <c r="E306" s="302"/>
      <c r="F306" s="302"/>
      <c r="G306" s="302"/>
      <c r="H306" s="47">
        <f t="shared" si="2"/>
        <v>172.715</v>
      </c>
    </row>
    <row r="307" spans="1:8" hidden="1">
      <c r="A307" s="450"/>
      <c r="B307" s="48" t="s">
        <v>168</v>
      </c>
      <c r="C307" s="458"/>
      <c r="D307" s="302" t="s">
        <v>51</v>
      </c>
      <c r="E307" s="302"/>
      <c r="F307" s="302"/>
      <c r="G307" s="302"/>
      <c r="H307" s="47">
        <f t="shared" si="2"/>
        <v>144.44</v>
      </c>
    </row>
    <row r="308" spans="1:8" hidden="1">
      <c r="A308" s="450"/>
      <c r="B308" s="48" t="s">
        <v>169</v>
      </c>
      <c r="C308" s="458"/>
      <c r="D308" s="302" t="s">
        <v>51</v>
      </c>
      <c r="E308" s="302"/>
      <c r="F308" s="302"/>
      <c r="G308" s="302"/>
      <c r="H308" s="47">
        <f t="shared" si="2"/>
        <v>93.944999999999993</v>
      </c>
    </row>
    <row r="309" spans="1:8" hidden="1">
      <c r="A309" s="450"/>
      <c r="B309" s="48" t="s">
        <v>170</v>
      </c>
      <c r="C309" s="458"/>
      <c r="D309" s="302" t="s">
        <v>51</v>
      </c>
      <c r="E309" s="302"/>
      <c r="F309" s="302"/>
      <c r="G309" s="302"/>
      <c r="H309" s="47">
        <f t="shared" si="2"/>
        <v>948.76499999999999</v>
      </c>
    </row>
    <row r="310" spans="1:8" hidden="1">
      <c r="A310" s="450"/>
      <c r="B310" s="48" t="s">
        <v>171</v>
      </c>
      <c r="C310" s="458"/>
      <c r="D310" s="302" t="s">
        <v>51</v>
      </c>
      <c r="E310" s="302"/>
      <c r="F310" s="302"/>
      <c r="G310" s="302"/>
      <c r="H310" s="47">
        <f t="shared" si="2"/>
        <v>606.35500000000002</v>
      </c>
    </row>
    <row r="311" spans="1:8" hidden="1">
      <c r="A311" s="450"/>
      <c r="B311" s="48" t="s">
        <v>172</v>
      </c>
      <c r="C311" s="458"/>
      <c r="D311" s="302" t="s">
        <v>51</v>
      </c>
      <c r="E311" s="302"/>
      <c r="F311" s="302"/>
      <c r="G311" s="302"/>
      <c r="H311" s="47">
        <f t="shared" si="2"/>
        <v>408.98500000000001</v>
      </c>
    </row>
    <row r="312" spans="1:8" hidden="1">
      <c r="A312" s="450"/>
      <c r="B312" s="48" t="s">
        <v>173</v>
      </c>
      <c r="C312" s="458"/>
      <c r="D312" s="302" t="s">
        <v>51</v>
      </c>
      <c r="E312" s="464"/>
      <c r="F312" s="464"/>
      <c r="G312" s="464"/>
      <c r="H312" s="47">
        <f t="shared" si="2"/>
        <v>272.2</v>
      </c>
    </row>
    <row r="313" spans="1:8" hidden="1">
      <c r="A313" s="450"/>
      <c r="B313" s="48" t="s">
        <v>174</v>
      </c>
      <c r="C313" s="458"/>
      <c r="D313" s="302" t="s">
        <v>51</v>
      </c>
      <c r="E313" s="464"/>
      <c r="F313" s="464"/>
      <c r="G313" s="464"/>
      <c r="H313" s="47">
        <f t="shared" si="2"/>
        <v>598.91999999999996</v>
      </c>
    </row>
    <row r="314" spans="1:8" hidden="1">
      <c r="A314" s="450"/>
      <c r="B314" s="48" t="s">
        <v>175</v>
      </c>
      <c r="C314" s="458"/>
      <c r="D314" s="302" t="s">
        <v>51</v>
      </c>
      <c r="E314" s="464"/>
      <c r="F314" s="464"/>
      <c r="G314" s="464"/>
      <c r="H314" s="47">
        <f t="shared" si="2"/>
        <v>391.56</v>
      </c>
    </row>
    <row r="315" spans="1:8" hidden="1">
      <c r="A315" s="450"/>
      <c r="B315" s="48"/>
      <c r="C315" s="248"/>
      <c r="D315" s="248"/>
      <c r="E315" s="248"/>
      <c r="F315" s="248"/>
      <c r="G315" s="248"/>
      <c r="H315" s="47"/>
    </row>
    <row r="316" spans="1:8" ht="75">
      <c r="A316" s="450"/>
      <c r="B316" s="51" t="s">
        <v>36</v>
      </c>
      <c r="C316" s="459" t="s">
        <v>59</v>
      </c>
      <c r="D316" s="248"/>
      <c r="E316" s="464"/>
      <c r="F316" s="464"/>
      <c r="G316" s="464"/>
      <c r="H316" s="47"/>
    </row>
    <row r="317" spans="1:8">
      <c r="A317" s="450"/>
      <c r="B317" s="51" t="s">
        <v>37</v>
      </c>
      <c r="C317" s="459"/>
      <c r="D317" s="248"/>
      <c r="E317" s="248"/>
      <c r="F317" s="248"/>
      <c r="G317" s="248"/>
      <c r="H317" s="47"/>
    </row>
    <row r="318" spans="1:8" ht="15" customHeight="1">
      <c r="A318" s="450"/>
      <c r="B318" s="314" t="s">
        <v>187</v>
      </c>
      <c r="C318" s="459"/>
      <c r="D318" s="248" t="s">
        <v>32</v>
      </c>
      <c r="E318" s="248"/>
      <c r="F318" s="248"/>
      <c r="G318" s="248"/>
      <c r="H318" s="47">
        <v>1089.1400000000001</v>
      </c>
    </row>
    <row r="319" spans="1:8" ht="30">
      <c r="A319" s="450"/>
      <c r="B319" s="46" t="s">
        <v>38</v>
      </c>
      <c r="C319" s="459"/>
      <c r="D319" s="248" t="s">
        <v>32</v>
      </c>
      <c r="E319" s="248"/>
      <c r="F319" s="248"/>
      <c r="G319" s="248"/>
      <c r="H319" s="47">
        <v>225.32</v>
      </c>
    </row>
    <row r="320" spans="1:8" ht="30">
      <c r="A320" s="450"/>
      <c r="B320" s="46" t="s">
        <v>39</v>
      </c>
      <c r="C320" s="459"/>
      <c r="D320" s="248" t="s">
        <v>32</v>
      </c>
      <c r="E320" s="248"/>
      <c r="F320" s="248"/>
      <c r="G320" s="248"/>
      <c r="H320" s="47">
        <v>234.43</v>
      </c>
    </row>
    <row r="321" spans="1:8" ht="45">
      <c r="A321" s="450"/>
      <c r="B321" s="46" t="s">
        <v>40</v>
      </c>
      <c r="C321" s="459"/>
      <c r="D321" s="248" t="s">
        <v>32</v>
      </c>
      <c r="E321" s="248"/>
      <c r="F321" s="248"/>
      <c r="G321" s="248"/>
      <c r="H321" s="47"/>
    </row>
    <row r="322" spans="1:8" ht="60">
      <c r="A322" s="450"/>
      <c r="B322" s="46" t="s">
        <v>41</v>
      </c>
      <c r="C322" s="459"/>
      <c r="D322" s="248" t="s">
        <v>32</v>
      </c>
      <c r="E322" s="248"/>
      <c r="F322" s="248"/>
      <c r="G322" s="248"/>
      <c r="H322" s="47">
        <v>629.39</v>
      </c>
    </row>
    <row r="323" spans="1:8" ht="15" customHeight="1">
      <c r="A323" s="450"/>
      <c r="B323" s="314" t="s">
        <v>188</v>
      </c>
      <c r="C323" s="459"/>
      <c r="D323" s="248" t="s">
        <v>32</v>
      </c>
      <c r="E323" s="248"/>
      <c r="F323" s="248"/>
      <c r="G323" s="248"/>
      <c r="H323" s="47">
        <v>135.16</v>
      </c>
    </row>
    <row r="324" spans="1:8" ht="30">
      <c r="A324" s="450"/>
      <c r="B324" s="46" t="s">
        <v>38</v>
      </c>
      <c r="C324" s="459"/>
      <c r="D324" s="248" t="s">
        <v>32</v>
      </c>
      <c r="E324" s="248"/>
      <c r="F324" s="248"/>
      <c r="G324" s="248"/>
      <c r="H324" s="47">
        <v>21.05</v>
      </c>
    </row>
    <row r="325" spans="1:8" ht="30">
      <c r="A325" s="450"/>
      <c r="B325" s="46" t="s">
        <v>39</v>
      </c>
      <c r="C325" s="459"/>
      <c r="D325" s="248" t="s">
        <v>32</v>
      </c>
      <c r="E325" s="248"/>
      <c r="F325" s="248"/>
      <c r="G325" s="248"/>
      <c r="H325" s="47">
        <v>28.51</v>
      </c>
    </row>
    <row r="326" spans="1:8" ht="45">
      <c r="A326" s="450"/>
      <c r="B326" s="46" t="s">
        <v>40</v>
      </c>
      <c r="C326" s="459"/>
      <c r="D326" s="248" t="s">
        <v>32</v>
      </c>
      <c r="E326" s="248"/>
      <c r="F326" s="248"/>
      <c r="G326" s="248"/>
      <c r="H326" s="47"/>
    </row>
    <row r="327" spans="1:8" ht="60">
      <c r="A327" s="450"/>
      <c r="B327" s="46" t="s">
        <v>41</v>
      </c>
      <c r="C327" s="459"/>
      <c r="D327" s="248" t="s">
        <v>32</v>
      </c>
      <c r="E327" s="248"/>
      <c r="F327" s="248"/>
      <c r="G327" s="248"/>
      <c r="H327" s="47">
        <v>85.6</v>
      </c>
    </row>
    <row r="328" spans="1:8" ht="15" customHeight="1">
      <c r="A328" s="450"/>
      <c r="B328" s="314" t="s">
        <v>189</v>
      </c>
      <c r="C328" s="459"/>
      <c r="D328" s="248" t="s">
        <v>32</v>
      </c>
      <c r="E328" s="248"/>
      <c r="F328" s="248"/>
      <c r="G328" s="248"/>
      <c r="H328" s="47">
        <v>61.01</v>
      </c>
    </row>
    <row r="329" spans="1:8" ht="30">
      <c r="A329" s="450"/>
      <c r="B329" s="46" t="s">
        <v>38</v>
      </c>
      <c r="C329" s="459"/>
      <c r="D329" s="248" t="s">
        <v>32</v>
      </c>
      <c r="E329" s="248"/>
      <c r="F329" s="248"/>
      <c r="G329" s="248"/>
      <c r="H329" s="47">
        <v>13.7</v>
      </c>
    </row>
    <row r="330" spans="1:8" ht="30">
      <c r="A330" s="450"/>
      <c r="B330" s="46" t="s">
        <v>39</v>
      </c>
      <c r="C330" s="459"/>
      <c r="D330" s="248" t="s">
        <v>32</v>
      </c>
      <c r="E330" s="248"/>
      <c r="F330" s="248"/>
      <c r="G330" s="248"/>
      <c r="H330" s="47">
        <v>10.85</v>
      </c>
    </row>
    <row r="331" spans="1:8" ht="45">
      <c r="A331" s="450"/>
      <c r="B331" s="46" t="s">
        <v>40</v>
      </c>
      <c r="C331" s="459"/>
      <c r="D331" s="248" t="s">
        <v>32</v>
      </c>
      <c r="E331" s="248"/>
      <c r="F331" s="248"/>
      <c r="G331" s="248"/>
      <c r="H331" s="47"/>
    </row>
    <row r="332" spans="1:8" ht="60">
      <c r="A332" s="450"/>
      <c r="B332" s="46" t="s">
        <v>41</v>
      </c>
      <c r="C332" s="459"/>
      <c r="D332" s="248" t="s">
        <v>32</v>
      </c>
      <c r="E332" s="248"/>
      <c r="F332" s="248"/>
      <c r="G332" s="248"/>
      <c r="H332" s="47">
        <v>36.46</v>
      </c>
    </row>
    <row r="333" spans="1:8" ht="15" customHeight="1">
      <c r="A333" s="450"/>
      <c r="B333" s="314" t="s">
        <v>190</v>
      </c>
      <c r="C333" s="459"/>
      <c r="D333" s="248" t="s">
        <v>32</v>
      </c>
      <c r="E333" s="248"/>
      <c r="F333" s="248"/>
      <c r="G333" s="248"/>
      <c r="H333" s="47">
        <v>82.47</v>
      </c>
    </row>
    <row r="334" spans="1:8" ht="30">
      <c r="A334" s="450"/>
      <c r="B334" s="46" t="s">
        <v>38</v>
      </c>
      <c r="C334" s="459"/>
      <c r="D334" s="248" t="s">
        <v>32</v>
      </c>
      <c r="E334" s="248"/>
      <c r="F334" s="248"/>
      <c r="G334" s="248"/>
      <c r="H334" s="47">
        <v>29.83</v>
      </c>
    </row>
    <row r="335" spans="1:8" ht="30">
      <c r="A335" s="450"/>
      <c r="B335" s="46" t="s">
        <v>39</v>
      </c>
      <c r="C335" s="459"/>
      <c r="D335" s="248" t="s">
        <v>32</v>
      </c>
      <c r="E335" s="248"/>
      <c r="F335" s="248"/>
      <c r="G335" s="248"/>
      <c r="H335" s="47">
        <v>8.42</v>
      </c>
    </row>
    <row r="336" spans="1:8" ht="45">
      <c r="A336" s="450"/>
      <c r="B336" s="46" t="s">
        <v>40</v>
      </c>
      <c r="C336" s="459"/>
      <c r="D336" s="248" t="s">
        <v>32</v>
      </c>
      <c r="E336" s="248"/>
      <c r="F336" s="248"/>
      <c r="G336" s="248"/>
      <c r="H336" s="47">
        <v>3.43</v>
      </c>
    </row>
    <row r="337" spans="1:8" ht="60">
      <c r="A337" s="450"/>
      <c r="B337" s="46" t="s">
        <v>41</v>
      </c>
      <c r="C337" s="459"/>
      <c r="D337" s="248" t="s">
        <v>32</v>
      </c>
      <c r="E337" s="248"/>
      <c r="F337" s="248"/>
      <c r="G337" s="248"/>
      <c r="H337" s="47">
        <v>40.79</v>
      </c>
    </row>
    <row r="338" spans="1:8" s="44" customFormat="1" ht="15" customHeight="1">
      <c r="A338" s="450"/>
      <c r="B338" s="314" t="s">
        <v>182</v>
      </c>
      <c r="C338" s="459"/>
      <c r="D338" s="248" t="s">
        <v>32</v>
      </c>
      <c r="E338" s="248"/>
      <c r="F338" s="248"/>
      <c r="G338" s="248"/>
      <c r="H338" s="47">
        <v>94.5</v>
      </c>
    </row>
    <row r="339" spans="1:8" ht="30">
      <c r="A339" s="450"/>
      <c r="B339" s="46" t="s">
        <v>38</v>
      </c>
      <c r="C339" s="459"/>
      <c r="D339" s="248" t="s">
        <v>32</v>
      </c>
      <c r="E339" s="248"/>
      <c r="F339" s="248"/>
      <c r="G339" s="248"/>
      <c r="H339" s="47">
        <v>20.49</v>
      </c>
    </row>
    <row r="340" spans="1:8" ht="30">
      <c r="A340" s="450"/>
      <c r="B340" s="46" t="s">
        <v>39</v>
      </c>
      <c r="C340" s="459"/>
      <c r="D340" s="248" t="s">
        <v>32</v>
      </c>
      <c r="E340" s="248"/>
      <c r="F340" s="248"/>
      <c r="G340" s="248"/>
      <c r="H340" s="47">
        <v>28.21</v>
      </c>
    </row>
    <row r="341" spans="1:8" ht="45">
      <c r="A341" s="450"/>
      <c r="B341" s="46" t="s">
        <v>40</v>
      </c>
      <c r="C341" s="459"/>
      <c r="D341" s="248" t="s">
        <v>32</v>
      </c>
      <c r="E341" s="248"/>
      <c r="F341" s="248"/>
      <c r="G341" s="248"/>
      <c r="H341" s="47"/>
    </row>
    <row r="342" spans="1:8" ht="60">
      <c r="A342" s="450"/>
      <c r="B342" s="46" t="s">
        <v>41</v>
      </c>
      <c r="C342" s="459"/>
      <c r="D342" s="248" t="s">
        <v>32</v>
      </c>
      <c r="E342" s="248"/>
      <c r="F342" s="248"/>
      <c r="G342" s="248"/>
      <c r="H342" s="47">
        <v>45.8</v>
      </c>
    </row>
    <row r="343" spans="1:8" ht="45">
      <c r="A343" s="450"/>
      <c r="B343" s="51" t="s">
        <v>86</v>
      </c>
      <c r="C343" s="459"/>
      <c r="D343" s="50"/>
      <c r="E343" s="464"/>
      <c r="F343" s="464"/>
      <c r="G343" s="464"/>
      <c r="H343" s="47"/>
    </row>
    <row r="344" spans="1:8">
      <c r="A344" s="450"/>
      <c r="B344" s="51" t="s">
        <v>69</v>
      </c>
      <c r="C344" s="459"/>
      <c r="D344" s="248"/>
      <c r="E344" s="464"/>
      <c r="F344" s="464"/>
      <c r="G344" s="464"/>
      <c r="H344" s="47"/>
    </row>
    <row r="345" spans="1:8">
      <c r="A345" s="450"/>
      <c r="B345" s="52" t="s">
        <v>139</v>
      </c>
      <c r="C345" s="459"/>
      <c r="D345" s="248" t="s">
        <v>42</v>
      </c>
      <c r="E345" s="248"/>
      <c r="F345" s="248"/>
      <c r="G345" s="248"/>
      <c r="H345" s="47">
        <v>97775.15</v>
      </c>
    </row>
    <row r="346" spans="1:8">
      <c r="A346" s="450"/>
      <c r="B346" s="52" t="s">
        <v>152</v>
      </c>
      <c r="C346" s="459"/>
      <c r="D346" s="248" t="s">
        <v>42</v>
      </c>
      <c r="E346" s="248"/>
      <c r="F346" s="248"/>
      <c r="G346" s="248"/>
      <c r="H346" s="47">
        <v>111090.91</v>
      </c>
    </row>
    <row r="347" spans="1:8">
      <c r="A347" s="450"/>
      <c r="B347" s="52" t="s">
        <v>153</v>
      </c>
      <c r="C347" s="459"/>
      <c r="D347" s="248" t="s">
        <v>42</v>
      </c>
      <c r="E347" s="248"/>
      <c r="F347" s="248"/>
      <c r="G347" s="248"/>
      <c r="H347" s="47">
        <v>122641.7</v>
      </c>
    </row>
    <row r="348" spans="1:8" ht="30">
      <c r="A348" s="450"/>
      <c r="B348" s="52" t="s">
        <v>138</v>
      </c>
      <c r="C348" s="459"/>
      <c r="D348" s="248" t="s">
        <v>42</v>
      </c>
      <c r="E348" s="248"/>
      <c r="F348" s="248"/>
      <c r="G348" s="248"/>
      <c r="H348" s="47">
        <v>123249.37</v>
      </c>
    </row>
    <row r="349" spans="1:8" ht="30">
      <c r="A349" s="450"/>
      <c r="B349" s="52" t="s">
        <v>191</v>
      </c>
      <c r="C349" s="459"/>
      <c r="D349" s="248" t="s">
        <v>42</v>
      </c>
      <c r="E349" s="248"/>
      <c r="F349" s="248"/>
      <c r="G349" s="248"/>
      <c r="H349" s="47">
        <v>131996.42000000001</v>
      </c>
    </row>
    <row r="350" spans="1:8" ht="30">
      <c r="A350" s="450"/>
      <c r="B350" s="52" t="s">
        <v>192</v>
      </c>
      <c r="C350" s="459"/>
      <c r="D350" s="248" t="s">
        <v>42</v>
      </c>
      <c r="E350" s="248"/>
      <c r="F350" s="248"/>
      <c r="G350" s="248"/>
      <c r="H350" s="47">
        <v>143547.21</v>
      </c>
    </row>
    <row r="351" spans="1:8">
      <c r="A351" s="450"/>
      <c r="B351" s="52" t="s">
        <v>154</v>
      </c>
      <c r="C351" s="459"/>
      <c r="D351" s="248" t="s">
        <v>42</v>
      </c>
      <c r="E351" s="248"/>
      <c r="F351" s="248"/>
      <c r="G351" s="248"/>
      <c r="H351" s="47">
        <v>129939.83</v>
      </c>
    </row>
    <row r="352" spans="1:8">
      <c r="A352" s="450"/>
      <c r="B352" s="52" t="s">
        <v>155</v>
      </c>
      <c r="C352" s="459"/>
      <c r="D352" s="248" t="s">
        <v>42</v>
      </c>
      <c r="E352" s="248"/>
      <c r="F352" s="248"/>
      <c r="G352" s="248"/>
      <c r="H352" s="47">
        <v>146889.31</v>
      </c>
    </row>
    <row r="353" spans="1:8">
      <c r="A353" s="450"/>
      <c r="B353" s="52" t="s">
        <v>156</v>
      </c>
      <c r="C353" s="459"/>
      <c r="D353" s="248" t="s">
        <v>42</v>
      </c>
      <c r="E353" s="248"/>
      <c r="F353" s="248"/>
      <c r="G353" s="248"/>
      <c r="H353" s="47">
        <v>156648.35</v>
      </c>
    </row>
    <row r="354" spans="1:8">
      <c r="A354" s="450"/>
      <c r="B354" s="52" t="s">
        <v>157</v>
      </c>
      <c r="C354" s="459"/>
      <c r="D354" s="248" t="s">
        <v>42</v>
      </c>
      <c r="E354" s="248"/>
      <c r="F354" s="248"/>
      <c r="G354" s="248"/>
      <c r="H354" s="47">
        <v>160875.85999999999</v>
      </c>
    </row>
    <row r="355" spans="1:8" ht="30">
      <c r="A355" s="450"/>
      <c r="B355" s="52" t="s">
        <v>193</v>
      </c>
      <c r="C355" s="459"/>
      <c r="D355" s="248" t="s">
        <v>42</v>
      </c>
      <c r="E355" s="248"/>
      <c r="F355" s="248"/>
      <c r="G355" s="248"/>
      <c r="H355" s="47">
        <v>277802.40000000002</v>
      </c>
    </row>
    <row r="356" spans="1:8" ht="30">
      <c r="A356" s="450"/>
      <c r="B356" s="52" t="s">
        <v>194</v>
      </c>
      <c r="C356" s="459"/>
      <c r="D356" s="248" t="s">
        <v>42</v>
      </c>
      <c r="E356" s="248"/>
      <c r="F356" s="248"/>
      <c r="G356" s="248"/>
      <c r="H356" s="47">
        <v>282029.90999999997</v>
      </c>
    </row>
    <row r="357" spans="1:8" ht="75" hidden="1">
      <c r="A357" s="450"/>
      <c r="B357" s="51" t="s">
        <v>183</v>
      </c>
      <c r="C357" s="459"/>
      <c r="D357" s="248"/>
      <c r="E357" s="464"/>
      <c r="F357" s="464"/>
      <c r="G357" s="464"/>
      <c r="H357" s="47"/>
    </row>
    <row r="358" spans="1:8" hidden="1">
      <c r="A358" s="450"/>
      <c r="B358" s="52" t="s">
        <v>139</v>
      </c>
      <c r="C358" s="459"/>
      <c r="D358" s="302" t="s">
        <v>42</v>
      </c>
      <c r="E358" s="302"/>
      <c r="F358" s="302"/>
      <c r="G358" s="302"/>
      <c r="H358" s="47">
        <f>H345/2</f>
        <v>48887.574999999997</v>
      </c>
    </row>
    <row r="359" spans="1:8" hidden="1">
      <c r="A359" s="450"/>
      <c r="B359" s="52" t="s">
        <v>152</v>
      </c>
      <c r="C359" s="459"/>
      <c r="D359" s="302" t="s">
        <v>42</v>
      </c>
      <c r="E359" s="302"/>
      <c r="F359" s="302"/>
      <c r="G359" s="302"/>
      <c r="H359" s="47">
        <f t="shared" ref="H359:H369" si="3">H346/2</f>
        <v>55545.455000000002</v>
      </c>
    </row>
    <row r="360" spans="1:8" hidden="1">
      <c r="A360" s="450"/>
      <c r="B360" s="52" t="s">
        <v>153</v>
      </c>
      <c r="C360" s="459"/>
      <c r="D360" s="302" t="s">
        <v>42</v>
      </c>
      <c r="E360" s="302"/>
      <c r="F360" s="302"/>
      <c r="G360" s="302"/>
      <c r="H360" s="47">
        <f t="shared" si="3"/>
        <v>61320.85</v>
      </c>
    </row>
    <row r="361" spans="1:8" ht="30" hidden="1">
      <c r="A361" s="450"/>
      <c r="B361" s="52" t="s">
        <v>138</v>
      </c>
      <c r="C361" s="459"/>
      <c r="D361" s="302" t="s">
        <v>42</v>
      </c>
      <c r="E361" s="302"/>
      <c r="F361" s="302"/>
      <c r="G361" s="302"/>
      <c r="H361" s="47">
        <f t="shared" si="3"/>
        <v>61624.684999999998</v>
      </c>
    </row>
    <row r="362" spans="1:8" ht="30" hidden="1">
      <c r="A362" s="450"/>
      <c r="B362" s="52" t="s">
        <v>191</v>
      </c>
      <c r="C362" s="459"/>
      <c r="D362" s="302" t="s">
        <v>42</v>
      </c>
      <c r="E362" s="302"/>
      <c r="F362" s="302"/>
      <c r="G362" s="302"/>
      <c r="H362" s="47">
        <f t="shared" si="3"/>
        <v>65998.210000000006</v>
      </c>
    </row>
    <row r="363" spans="1:8" ht="30" hidden="1">
      <c r="A363" s="450"/>
      <c r="B363" s="52" t="s">
        <v>192</v>
      </c>
      <c r="C363" s="459"/>
      <c r="D363" s="302" t="s">
        <v>42</v>
      </c>
      <c r="E363" s="302"/>
      <c r="F363" s="302"/>
      <c r="G363" s="302"/>
      <c r="H363" s="47">
        <f t="shared" si="3"/>
        <v>71773.604999999996</v>
      </c>
    </row>
    <row r="364" spans="1:8" hidden="1">
      <c r="A364" s="450"/>
      <c r="B364" s="52" t="s">
        <v>154</v>
      </c>
      <c r="C364" s="459"/>
      <c r="D364" s="302" t="s">
        <v>42</v>
      </c>
      <c r="E364" s="302"/>
      <c r="F364" s="302"/>
      <c r="G364" s="302"/>
      <c r="H364" s="47">
        <f t="shared" si="3"/>
        <v>64969.915000000001</v>
      </c>
    </row>
    <row r="365" spans="1:8" hidden="1">
      <c r="A365" s="450"/>
      <c r="B365" s="52" t="s">
        <v>155</v>
      </c>
      <c r="C365" s="459"/>
      <c r="D365" s="302" t="s">
        <v>42</v>
      </c>
      <c r="E365" s="302"/>
      <c r="F365" s="302"/>
      <c r="G365" s="302"/>
      <c r="H365" s="47">
        <f t="shared" si="3"/>
        <v>73444.654999999999</v>
      </c>
    </row>
    <row r="366" spans="1:8" hidden="1">
      <c r="A366" s="450"/>
      <c r="B366" s="52" t="s">
        <v>156</v>
      </c>
      <c r="C366" s="459"/>
      <c r="D366" s="302" t="s">
        <v>42</v>
      </c>
      <c r="E366" s="302"/>
      <c r="F366" s="302"/>
      <c r="G366" s="302"/>
      <c r="H366" s="47">
        <f t="shared" si="3"/>
        <v>78324.175000000003</v>
      </c>
    </row>
    <row r="367" spans="1:8" hidden="1">
      <c r="A367" s="450"/>
      <c r="B367" s="52" t="s">
        <v>157</v>
      </c>
      <c r="C367" s="459"/>
      <c r="D367" s="302" t="s">
        <v>42</v>
      </c>
      <c r="E367" s="302"/>
      <c r="F367" s="302"/>
      <c r="G367" s="302"/>
      <c r="H367" s="47">
        <f t="shared" si="3"/>
        <v>80437.929999999993</v>
      </c>
    </row>
    <row r="368" spans="1:8" ht="30" hidden="1">
      <c r="A368" s="450"/>
      <c r="B368" s="52" t="s">
        <v>193</v>
      </c>
      <c r="C368" s="459"/>
      <c r="D368" s="302" t="s">
        <v>42</v>
      </c>
      <c r="E368" s="302"/>
      <c r="F368" s="302"/>
      <c r="G368" s="302"/>
      <c r="H368" s="47">
        <f t="shared" si="3"/>
        <v>138901.20000000001</v>
      </c>
    </row>
    <row r="369" spans="1:8" ht="30" hidden="1">
      <c r="A369" s="450"/>
      <c r="B369" s="52" t="s">
        <v>194</v>
      </c>
      <c r="C369" s="459"/>
      <c r="D369" s="302" t="s">
        <v>42</v>
      </c>
      <c r="E369" s="302"/>
      <c r="F369" s="302"/>
      <c r="G369" s="302"/>
      <c r="H369" s="47">
        <f t="shared" si="3"/>
        <v>141014.95499999999</v>
      </c>
    </row>
    <row r="370" spans="1:8" ht="45">
      <c r="A370" s="450"/>
      <c r="B370" s="51" t="s">
        <v>195</v>
      </c>
      <c r="C370" s="459"/>
      <c r="D370" s="50"/>
      <c r="E370" s="464"/>
      <c r="F370" s="464"/>
      <c r="G370" s="464"/>
      <c r="H370" s="47"/>
    </row>
    <row r="371" spans="1:8">
      <c r="A371" s="450"/>
      <c r="B371" s="51" t="s">
        <v>69</v>
      </c>
      <c r="C371" s="459"/>
      <c r="D371" s="248"/>
      <c r="E371" s="464"/>
      <c r="F371" s="464"/>
      <c r="G371" s="464"/>
      <c r="H371" s="47"/>
    </row>
    <row r="372" spans="1:8">
      <c r="A372" s="450"/>
      <c r="B372" s="52" t="s">
        <v>196</v>
      </c>
      <c r="C372" s="459"/>
      <c r="D372" s="302" t="s">
        <v>42</v>
      </c>
      <c r="E372" s="317"/>
      <c r="F372" s="317"/>
      <c r="G372" s="317"/>
      <c r="H372" s="47">
        <v>162797.01999999999</v>
      </c>
    </row>
    <row r="373" spans="1:8">
      <c r="A373" s="450"/>
      <c r="B373" s="52" t="s">
        <v>197</v>
      </c>
      <c r="C373" s="459"/>
      <c r="D373" s="302" t="s">
        <v>42</v>
      </c>
      <c r="E373" s="302"/>
      <c r="F373" s="302"/>
      <c r="G373" s="302"/>
      <c r="H373" s="47">
        <v>174777.68</v>
      </c>
    </row>
    <row r="374" spans="1:8">
      <c r="A374" s="450"/>
      <c r="B374" s="52" t="s">
        <v>198</v>
      </c>
      <c r="C374" s="459"/>
      <c r="D374" s="302" t="s">
        <v>42</v>
      </c>
      <c r="E374" s="302"/>
      <c r="F374" s="302"/>
      <c r="G374" s="302"/>
      <c r="H374" s="47">
        <v>178367.46</v>
      </c>
    </row>
    <row r="375" spans="1:8">
      <c r="A375" s="450"/>
      <c r="B375" s="52" t="s">
        <v>199</v>
      </c>
      <c r="C375" s="459"/>
      <c r="D375" s="302" t="s">
        <v>42</v>
      </c>
      <c r="E375" s="302"/>
      <c r="F375" s="302"/>
      <c r="G375" s="302"/>
      <c r="H375" s="47">
        <v>194061.84</v>
      </c>
    </row>
    <row r="376" spans="1:8">
      <c r="A376" s="450"/>
      <c r="B376" s="52" t="s">
        <v>200</v>
      </c>
      <c r="C376" s="459"/>
      <c r="D376" s="302" t="s">
        <v>42</v>
      </c>
      <c r="E376" s="302"/>
      <c r="F376" s="302"/>
      <c r="G376" s="302"/>
      <c r="H376" s="47">
        <v>241567.65</v>
      </c>
    </row>
    <row r="377" spans="1:8">
      <c r="A377" s="450"/>
      <c r="B377" s="52" t="s">
        <v>201</v>
      </c>
      <c r="C377" s="459"/>
      <c r="D377" s="302" t="s">
        <v>42</v>
      </c>
      <c r="E377" s="302"/>
      <c r="F377" s="302"/>
      <c r="G377" s="302"/>
      <c r="H377" s="316">
        <v>277159.06</v>
      </c>
    </row>
    <row r="378" spans="1:8">
      <c r="A378" s="450"/>
      <c r="B378" s="52" t="s">
        <v>925</v>
      </c>
      <c r="C378" s="459"/>
      <c r="D378" s="302" t="s">
        <v>42</v>
      </c>
      <c r="E378" s="317"/>
      <c r="F378" s="317"/>
      <c r="G378" s="317"/>
      <c r="H378" s="47">
        <v>224473.64</v>
      </c>
    </row>
    <row r="379" spans="1:8">
      <c r="A379" s="450"/>
      <c r="B379" s="52" t="s">
        <v>926</v>
      </c>
      <c r="C379" s="459"/>
      <c r="D379" s="302" t="s">
        <v>42</v>
      </c>
      <c r="E379" s="302"/>
      <c r="F379" s="302"/>
      <c r="G379" s="302"/>
      <c r="H379" s="47">
        <v>238966.54</v>
      </c>
    </row>
    <row r="380" spans="1:8">
      <c r="A380" s="450"/>
      <c r="B380" s="52" t="s">
        <v>927</v>
      </c>
      <c r="C380" s="459"/>
      <c r="D380" s="302" t="s">
        <v>42</v>
      </c>
      <c r="E380" s="302"/>
      <c r="F380" s="302"/>
      <c r="G380" s="302"/>
      <c r="H380" s="47">
        <v>253459.29</v>
      </c>
    </row>
    <row r="381" spans="1:8">
      <c r="A381" s="450"/>
      <c r="B381" s="52" t="s">
        <v>928</v>
      </c>
      <c r="C381" s="459"/>
      <c r="D381" s="302" t="s">
        <v>42</v>
      </c>
      <c r="E381" s="302"/>
      <c r="F381" s="302"/>
      <c r="G381" s="302"/>
      <c r="H381" s="47">
        <v>291140.53999999998</v>
      </c>
    </row>
    <row r="382" spans="1:8">
      <c r="A382" s="450"/>
      <c r="B382" s="52" t="s">
        <v>929</v>
      </c>
      <c r="C382" s="459"/>
      <c r="D382" s="302" t="s">
        <v>42</v>
      </c>
      <c r="E382" s="302"/>
      <c r="F382" s="302"/>
      <c r="G382" s="302"/>
      <c r="H382" s="47">
        <v>333640.32000000001</v>
      </c>
    </row>
    <row r="383" spans="1:8">
      <c r="A383" s="450"/>
      <c r="B383" s="52" t="s">
        <v>930</v>
      </c>
      <c r="C383" s="459"/>
      <c r="D383" s="302" t="s">
        <v>42</v>
      </c>
      <c r="E383" s="302"/>
      <c r="F383" s="302"/>
      <c r="G383" s="302"/>
      <c r="H383" s="47">
        <v>369191.35</v>
      </c>
    </row>
    <row r="384" spans="1:8">
      <c r="A384" s="450"/>
      <c r="B384" s="230" t="s">
        <v>178</v>
      </c>
      <c r="C384" s="459"/>
      <c r="D384" s="302" t="s">
        <v>42</v>
      </c>
      <c r="E384" s="229"/>
      <c r="F384" s="229"/>
      <c r="G384" s="49"/>
      <c r="H384" s="47">
        <v>400866.69</v>
      </c>
    </row>
    <row r="385" spans="1:8" ht="90" hidden="1">
      <c r="A385" s="450"/>
      <c r="B385" s="51" t="s">
        <v>184</v>
      </c>
      <c r="C385" s="459"/>
      <c r="D385" s="50"/>
      <c r="E385" s="464"/>
      <c r="F385" s="464"/>
      <c r="G385" s="464"/>
      <c r="H385" s="47"/>
    </row>
    <row r="386" spans="1:8" hidden="1">
      <c r="A386" s="450"/>
      <c r="B386" s="52" t="s">
        <v>196</v>
      </c>
      <c r="C386" s="459"/>
      <c r="D386" s="248" t="s">
        <v>42</v>
      </c>
      <c r="E386" s="248"/>
      <c r="F386" s="248"/>
      <c r="G386" s="248"/>
      <c r="H386" s="47"/>
    </row>
    <row r="387" spans="1:8" hidden="1">
      <c r="A387" s="450"/>
      <c r="B387" s="52" t="s">
        <v>197</v>
      </c>
      <c r="C387" s="459"/>
      <c r="D387" s="248" t="s">
        <v>42</v>
      </c>
      <c r="E387" s="248"/>
      <c r="F387" s="248"/>
      <c r="G387" s="248"/>
      <c r="H387" s="47"/>
    </row>
    <row r="388" spans="1:8" hidden="1">
      <c r="A388" s="450"/>
      <c r="B388" s="52" t="s">
        <v>198</v>
      </c>
      <c r="C388" s="459"/>
      <c r="D388" s="248" t="s">
        <v>42</v>
      </c>
      <c r="E388" s="248"/>
      <c r="F388" s="248"/>
      <c r="G388" s="248"/>
      <c r="H388" s="47"/>
    </row>
    <row r="389" spans="1:8" ht="30">
      <c r="A389" s="450"/>
      <c r="B389" s="231" t="s">
        <v>202</v>
      </c>
      <c r="C389" s="459"/>
      <c r="D389" s="50"/>
      <c r="E389" s="464"/>
      <c r="F389" s="464"/>
      <c r="G389" s="464"/>
      <c r="H389" s="47"/>
    </row>
    <row r="390" spans="1:8">
      <c r="A390" s="450"/>
      <c r="B390" s="48" t="s">
        <v>89</v>
      </c>
      <c r="C390" s="459"/>
      <c r="D390" s="248" t="s">
        <v>51</v>
      </c>
      <c r="E390" s="248"/>
      <c r="F390" s="248"/>
      <c r="G390" s="248"/>
      <c r="H390" s="47">
        <v>188.08</v>
      </c>
    </row>
    <row r="391" spans="1:8" ht="30">
      <c r="A391" s="450"/>
      <c r="B391" s="48" t="s">
        <v>90</v>
      </c>
      <c r="C391" s="459"/>
      <c r="D391" s="248" t="s">
        <v>51</v>
      </c>
      <c r="E391" s="248"/>
      <c r="F391" s="248"/>
      <c r="G391" s="248"/>
      <c r="H391" s="47">
        <v>62.36</v>
      </c>
    </row>
    <row r="392" spans="1:8" ht="75" hidden="1">
      <c r="A392" s="450"/>
      <c r="B392" s="231" t="s">
        <v>203</v>
      </c>
      <c r="C392" s="459"/>
      <c r="D392" s="50"/>
      <c r="E392" s="464"/>
      <c r="F392" s="464"/>
      <c r="G392" s="464"/>
      <c r="H392" s="47"/>
    </row>
    <row r="393" spans="1:8" hidden="1">
      <c r="A393" s="450"/>
      <c r="B393" s="48" t="s">
        <v>89</v>
      </c>
      <c r="C393" s="459"/>
      <c r="D393" s="248" t="s">
        <v>51</v>
      </c>
      <c r="E393" s="248"/>
      <c r="F393" s="248"/>
      <c r="G393" s="248"/>
      <c r="H393" s="47">
        <v>213.82</v>
      </c>
    </row>
    <row r="394" spans="1:8" ht="30" hidden="1">
      <c r="A394" s="450"/>
      <c r="B394" s="48" t="s">
        <v>90</v>
      </c>
      <c r="C394" s="459"/>
      <c r="D394" s="248" t="s">
        <v>51</v>
      </c>
      <c r="E394" s="248"/>
      <c r="F394" s="248"/>
      <c r="G394" s="248"/>
      <c r="H394" s="47">
        <v>240.29</v>
      </c>
    </row>
    <row r="395" spans="1:8" ht="30">
      <c r="A395" s="450"/>
      <c r="B395" s="48" t="s">
        <v>161</v>
      </c>
      <c r="C395" s="459"/>
      <c r="D395" s="248" t="s">
        <v>51</v>
      </c>
      <c r="E395" s="248"/>
      <c r="F395" s="248"/>
      <c r="G395" s="248"/>
      <c r="H395" s="47">
        <v>196.06</v>
      </c>
    </row>
    <row r="396" spans="1:8">
      <c r="A396" s="53"/>
      <c r="B396" s="54"/>
      <c r="C396" s="53"/>
      <c r="D396" s="53"/>
      <c r="E396" s="53"/>
      <c r="F396" s="53"/>
      <c r="G396" s="53"/>
      <c r="H396" s="55"/>
    </row>
    <row r="397" spans="1:8">
      <c r="B397" s="42" t="s">
        <v>72</v>
      </c>
    </row>
    <row r="398" spans="1:8" hidden="1">
      <c r="B398" s="465" t="s">
        <v>932</v>
      </c>
      <c r="C398" s="465"/>
      <c r="D398" s="465"/>
      <c r="E398" s="465"/>
      <c r="F398" s="465"/>
      <c r="G398" s="465"/>
      <c r="H398" s="465"/>
    </row>
  </sheetData>
  <mergeCells count="45">
    <mergeCell ref="H4:H5"/>
    <mergeCell ref="E257:G257"/>
    <mergeCell ref="A4:A5"/>
    <mergeCell ref="B4:C4"/>
    <mergeCell ref="D4:D5"/>
    <mergeCell ref="E4:G4"/>
    <mergeCell ref="B11:H11"/>
    <mergeCell ref="B220:H220"/>
    <mergeCell ref="E221:G221"/>
    <mergeCell ref="E248:G248"/>
    <mergeCell ref="E249:G249"/>
    <mergeCell ref="C12:C26"/>
    <mergeCell ref="C27:C40"/>
    <mergeCell ref="C41:C65"/>
    <mergeCell ref="C66:C91"/>
    <mergeCell ref="C104:C136"/>
    <mergeCell ref="E357:G357"/>
    <mergeCell ref="E265:G265"/>
    <mergeCell ref="E266:G266"/>
    <mergeCell ref="E274:G274"/>
    <mergeCell ref="E282:G282"/>
    <mergeCell ref="E283:G283"/>
    <mergeCell ref="E296:G296"/>
    <mergeCell ref="E297:G297"/>
    <mergeCell ref="E298:G298"/>
    <mergeCell ref="E316:G316"/>
    <mergeCell ref="E343:G343"/>
    <mergeCell ref="E344:G344"/>
    <mergeCell ref="E312:G312"/>
    <mergeCell ref="E313:G313"/>
    <mergeCell ref="E314:G314"/>
    <mergeCell ref="E392:G392"/>
    <mergeCell ref="B398:H398"/>
    <mergeCell ref="E370:G370"/>
    <mergeCell ref="E371:G371"/>
    <mergeCell ref="E385:G385"/>
    <mergeCell ref="E389:G389"/>
    <mergeCell ref="A7:A395"/>
    <mergeCell ref="C137:C167"/>
    <mergeCell ref="C168:C189"/>
    <mergeCell ref="C190:C219"/>
    <mergeCell ref="C223:C314"/>
    <mergeCell ref="C316:C395"/>
    <mergeCell ref="C92:C97"/>
    <mergeCell ref="C98:C103"/>
  </mergeCells>
  <printOptions horizontalCentered="1"/>
  <pageMargins left="0.9055118110236221" right="0.51181102362204722" top="0.74803149606299213" bottom="0.74803149606299213" header="0.31496062992125984" footer="0.31496062992125984"/>
  <pageSetup paperSize="9" scale="53" fitToHeight="0" orientation="portrait" r:id="rId1"/>
  <rowBreaks count="1" manualBreakCount="1">
    <brk id="356"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view="pageBreakPreview" zoomScale="85" zoomScaleNormal="70" zoomScaleSheetLayoutView="85" workbookViewId="0">
      <selection activeCell="B17" sqref="B17"/>
    </sheetView>
  </sheetViews>
  <sheetFormatPr defaultRowHeight="15"/>
  <cols>
    <col min="1" max="1" width="20.85546875" style="72" customWidth="1"/>
    <col min="2" max="2" width="60" style="71" customWidth="1"/>
    <col min="3" max="3" width="18.7109375" style="72" customWidth="1"/>
    <col min="4" max="4" width="9.28515625" style="72" bestFit="1" customWidth="1"/>
    <col min="5" max="5" width="11.140625" style="72" customWidth="1"/>
    <col min="6" max="6" width="10.85546875" style="72" customWidth="1"/>
    <col min="7" max="7" width="13.28515625" style="72" customWidth="1"/>
    <col min="8" max="8" width="22.28515625" style="73" customWidth="1"/>
    <col min="9" max="9" width="24.85546875" style="72" customWidth="1"/>
    <col min="10" max="10" width="11" style="72" bestFit="1" customWidth="1"/>
    <col min="11" max="16384" width="9.140625" style="72"/>
  </cols>
  <sheetData>
    <row r="1" spans="1:15" s="2" customFormat="1" ht="18.75" customHeight="1">
      <c r="A1" s="13" t="s">
        <v>242</v>
      </c>
      <c r="B1" s="1"/>
      <c r="C1" s="1"/>
      <c r="D1" s="1"/>
      <c r="H1" s="2" t="s">
        <v>1</v>
      </c>
      <c r="I1" s="6"/>
      <c r="J1" s="6"/>
    </row>
    <row r="2" spans="1:15" s="2" customFormat="1" ht="15" customHeight="1">
      <c r="A2" s="14" t="s">
        <v>215</v>
      </c>
      <c r="B2" s="4"/>
      <c r="I2" s="3"/>
      <c r="J2" s="5"/>
      <c r="O2" s="7"/>
    </row>
    <row r="3" spans="1:15" s="2" customFormat="1" ht="15" customHeight="1" thickBot="1">
      <c r="C3" s="9"/>
      <c r="D3" s="9"/>
      <c r="E3" s="9"/>
      <c r="F3" s="9"/>
      <c r="H3" s="76" t="s">
        <v>243</v>
      </c>
      <c r="I3" s="8"/>
      <c r="J3" s="8"/>
      <c r="O3" s="9"/>
    </row>
    <row r="4" spans="1:15" s="2" customFormat="1">
      <c r="A4" s="481" t="s">
        <v>2</v>
      </c>
      <c r="B4" s="483" t="s">
        <v>3</v>
      </c>
      <c r="C4" s="483"/>
      <c r="D4" s="483" t="s">
        <v>4</v>
      </c>
      <c r="E4" s="483" t="s">
        <v>73</v>
      </c>
      <c r="F4" s="483"/>
      <c r="G4" s="483"/>
      <c r="H4" s="484" t="s">
        <v>6</v>
      </c>
    </row>
    <row r="5" spans="1:15" s="2" customFormat="1" ht="45.75" customHeight="1">
      <c r="A5" s="482"/>
      <c r="B5" s="299" t="s">
        <v>8</v>
      </c>
      <c r="C5" s="299" t="s">
        <v>9</v>
      </c>
      <c r="D5" s="390"/>
      <c r="E5" s="299" t="s">
        <v>10</v>
      </c>
      <c r="F5" s="299" t="s">
        <v>11</v>
      </c>
      <c r="G5" s="299" t="s">
        <v>12</v>
      </c>
      <c r="H5" s="485"/>
    </row>
    <row r="6" spans="1:15" s="10" customFormat="1" ht="16.5" thickBot="1">
      <c r="A6" s="25">
        <v>1</v>
      </c>
      <c r="B6" s="26">
        <v>2</v>
      </c>
      <c r="C6" s="26">
        <v>3</v>
      </c>
      <c r="D6" s="26">
        <f>C6+1</f>
        <v>4</v>
      </c>
      <c r="E6" s="26">
        <f t="shared" ref="E6:H6" si="0">D6+1</f>
        <v>5</v>
      </c>
      <c r="F6" s="26">
        <f t="shared" si="0"/>
        <v>6</v>
      </c>
      <c r="G6" s="26">
        <f t="shared" si="0"/>
        <v>7</v>
      </c>
      <c r="H6" s="27">
        <f t="shared" si="0"/>
        <v>8</v>
      </c>
    </row>
    <row r="7" spans="1:15" s="2" customFormat="1">
      <c r="A7" s="486"/>
      <c r="B7" s="487"/>
      <c r="C7" s="487"/>
      <c r="D7" s="487"/>
      <c r="E7" s="487"/>
      <c r="F7" s="487"/>
      <c r="G7" s="487"/>
      <c r="H7" s="488"/>
    </row>
    <row r="8" spans="1:15" s="2" customFormat="1" ht="12.75" customHeight="1">
      <c r="A8" s="318"/>
      <c r="B8" s="301"/>
      <c r="C8" s="301"/>
      <c r="D8" s="301"/>
      <c r="E8" s="301"/>
      <c r="F8" s="301"/>
      <c r="G8" s="301"/>
      <c r="H8" s="303"/>
    </row>
    <row r="9" spans="1:15" s="2" customFormat="1" ht="30" customHeight="1">
      <c r="A9" s="489" t="s">
        <v>962</v>
      </c>
      <c r="B9" s="105" t="s">
        <v>13</v>
      </c>
      <c r="C9" s="106"/>
      <c r="D9" s="299"/>
      <c r="E9" s="106"/>
      <c r="F9" s="106"/>
      <c r="G9" s="106"/>
      <c r="H9" s="15"/>
    </row>
    <row r="10" spans="1:15" s="2" customFormat="1">
      <c r="A10" s="407"/>
      <c r="B10" s="107" t="s">
        <v>14</v>
      </c>
      <c r="C10" s="106"/>
      <c r="D10" s="299"/>
      <c r="E10" s="106"/>
      <c r="F10" s="106"/>
      <c r="G10" s="106"/>
      <c r="H10" s="15">
        <v>466.1</v>
      </c>
    </row>
    <row r="11" spans="1:15" s="2" customFormat="1" ht="30.75" hidden="1" customHeight="1">
      <c r="A11" s="407"/>
      <c r="B11" s="107" t="s">
        <v>16</v>
      </c>
      <c r="C11" s="108"/>
      <c r="D11" s="108"/>
      <c r="E11" s="108"/>
      <c r="F11" s="108"/>
      <c r="G11" s="108"/>
      <c r="H11" s="16"/>
    </row>
    <row r="12" spans="1:15" s="2" customFormat="1" ht="30.75" hidden="1" customHeight="1">
      <c r="A12" s="407"/>
      <c r="B12" s="107" t="s">
        <v>75</v>
      </c>
      <c r="C12" s="108"/>
      <c r="D12" s="108"/>
      <c r="E12" s="108"/>
      <c r="F12" s="108"/>
      <c r="G12" s="108"/>
      <c r="H12" s="16"/>
    </row>
    <row r="13" spans="1:15" s="2" customFormat="1">
      <c r="A13" s="407"/>
      <c r="B13" s="109" t="s">
        <v>76</v>
      </c>
      <c r="C13" s="490" t="s">
        <v>933</v>
      </c>
      <c r="D13" s="391" t="s">
        <v>32</v>
      </c>
      <c r="E13" s="111"/>
      <c r="F13" s="111"/>
      <c r="G13" s="112"/>
      <c r="H13" s="37"/>
    </row>
    <row r="14" spans="1:15" s="2" customFormat="1" ht="24">
      <c r="A14" s="407"/>
      <c r="B14" s="79" t="s">
        <v>17</v>
      </c>
      <c r="C14" s="491"/>
      <c r="D14" s="392"/>
      <c r="E14" s="111"/>
      <c r="F14" s="111"/>
      <c r="G14" s="112"/>
      <c r="H14" s="37">
        <v>21.92</v>
      </c>
    </row>
    <row r="15" spans="1:15" s="2" customFormat="1" ht="24">
      <c r="A15" s="407"/>
      <c r="B15" s="79" t="s">
        <v>22</v>
      </c>
      <c r="C15" s="491"/>
      <c r="D15" s="392"/>
      <c r="E15" s="111"/>
      <c r="F15" s="111"/>
      <c r="G15" s="112"/>
      <c r="H15" s="37">
        <v>0</v>
      </c>
    </row>
    <row r="16" spans="1:15" s="2" customFormat="1" ht="18.75" customHeight="1">
      <c r="A16" s="407"/>
      <c r="B16" s="79" t="s">
        <v>23</v>
      </c>
      <c r="C16" s="491"/>
      <c r="D16" s="392"/>
      <c r="E16" s="111"/>
      <c r="F16" s="111"/>
      <c r="G16" s="112"/>
      <c r="H16" s="37">
        <v>62.49</v>
      </c>
    </row>
    <row r="17" spans="1:8" s="2" customFormat="1" ht="36">
      <c r="A17" s="407"/>
      <c r="B17" s="79" t="s">
        <v>132</v>
      </c>
      <c r="C17" s="491"/>
      <c r="D17" s="392"/>
      <c r="E17" s="111"/>
      <c r="F17" s="111"/>
      <c r="G17" s="112"/>
      <c r="H17" s="37">
        <v>1.08</v>
      </c>
    </row>
    <row r="18" spans="1:8" s="2" customFormat="1" ht="24">
      <c r="A18" s="407"/>
      <c r="B18" s="79" t="s">
        <v>24</v>
      </c>
      <c r="C18" s="491"/>
      <c r="D18" s="392"/>
      <c r="E18" s="111"/>
      <c r="F18" s="111"/>
      <c r="G18" s="112"/>
      <c r="H18" s="37">
        <v>109.36</v>
      </c>
    </row>
    <row r="19" spans="1:8" s="2" customFormat="1" ht="24">
      <c r="A19" s="407"/>
      <c r="B19" s="80" t="s">
        <v>25</v>
      </c>
      <c r="C19" s="491"/>
      <c r="D19" s="392"/>
      <c r="E19" s="111"/>
      <c r="F19" s="111"/>
      <c r="G19" s="112"/>
      <c r="H19" s="37"/>
    </row>
    <row r="20" spans="1:8" s="2" customFormat="1" ht="34.5" customHeight="1">
      <c r="A20" s="407"/>
      <c r="B20" s="81" t="s">
        <v>26</v>
      </c>
      <c r="C20" s="491"/>
      <c r="D20" s="392"/>
      <c r="E20" s="111"/>
      <c r="F20" s="111"/>
      <c r="G20" s="112"/>
      <c r="H20" s="37" t="s">
        <v>934</v>
      </c>
    </row>
    <row r="21" spans="1:8" s="2" customFormat="1" ht="32.25" customHeight="1">
      <c r="A21" s="407"/>
      <c r="B21" s="81" t="s">
        <v>27</v>
      </c>
      <c r="C21" s="491"/>
      <c r="D21" s="392"/>
      <c r="E21" s="111"/>
      <c r="F21" s="111"/>
      <c r="G21" s="112"/>
      <c r="H21" s="37" t="s">
        <v>935</v>
      </c>
    </row>
    <row r="22" spans="1:8" s="2" customFormat="1">
      <c r="A22" s="407"/>
      <c r="B22" s="81" t="s">
        <v>28</v>
      </c>
      <c r="C22" s="491"/>
      <c r="D22" s="392"/>
      <c r="E22" s="111"/>
      <c r="F22" s="111"/>
      <c r="G22" s="112"/>
      <c r="H22" s="37"/>
    </row>
    <row r="23" spans="1:8" s="2" customFormat="1" ht="19.5" customHeight="1">
      <c r="A23" s="407"/>
      <c r="B23" s="81" t="s">
        <v>937</v>
      </c>
      <c r="C23" s="491"/>
      <c r="D23" s="392"/>
      <c r="E23" s="111"/>
      <c r="F23" s="111"/>
      <c r="G23" s="112"/>
      <c r="H23" s="37" t="s">
        <v>936</v>
      </c>
    </row>
    <row r="24" spans="1:8" s="2" customFormat="1" ht="36">
      <c r="A24" s="407"/>
      <c r="B24" s="81" t="s">
        <v>30</v>
      </c>
      <c r="C24" s="492"/>
      <c r="D24" s="393"/>
      <c r="E24" s="111"/>
      <c r="F24" s="111"/>
      <c r="G24" s="112"/>
      <c r="H24" s="37" t="s">
        <v>938</v>
      </c>
    </row>
    <row r="25" spans="1:8" s="2" customFormat="1" hidden="1">
      <c r="A25" s="407"/>
      <c r="B25" s="109" t="s">
        <v>76</v>
      </c>
      <c r="C25" s="493" t="s">
        <v>31</v>
      </c>
      <c r="D25" s="391" t="s">
        <v>32</v>
      </c>
      <c r="E25" s="111"/>
      <c r="F25" s="111"/>
      <c r="G25" s="116"/>
      <c r="H25" s="37"/>
    </row>
    <row r="26" spans="1:8" s="2" customFormat="1" ht="24" hidden="1">
      <c r="A26" s="407"/>
      <c r="B26" s="79" t="s">
        <v>17</v>
      </c>
      <c r="C26" s="494"/>
      <c r="D26" s="392"/>
      <c r="E26" s="111"/>
      <c r="F26" s="111"/>
      <c r="G26" s="116"/>
      <c r="H26" s="37"/>
    </row>
    <row r="27" spans="1:8" s="2" customFormat="1" ht="24" hidden="1">
      <c r="A27" s="407"/>
      <c r="B27" s="79" t="s">
        <v>22</v>
      </c>
      <c r="C27" s="494"/>
      <c r="D27" s="392"/>
      <c r="E27" s="111"/>
      <c r="F27" s="111"/>
      <c r="G27" s="116"/>
      <c r="H27" s="37"/>
    </row>
    <row r="28" spans="1:8" s="2" customFormat="1" hidden="1">
      <c r="A28" s="407"/>
      <c r="B28" s="79" t="s">
        <v>23</v>
      </c>
      <c r="C28" s="494"/>
      <c r="D28" s="392"/>
      <c r="E28" s="111"/>
      <c r="F28" s="111"/>
      <c r="G28" s="116"/>
      <c r="H28" s="37"/>
    </row>
    <row r="29" spans="1:8" s="2" customFormat="1" ht="24" hidden="1">
      <c r="A29" s="407"/>
      <c r="B29" s="79" t="s">
        <v>33</v>
      </c>
      <c r="C29" s="494"/>
      <c r="D29" s="392"/>
      <c r="E29" s="111"/>
      <c r="F29" s="111"/>
      <c r="G29" s="116"/>
      <c r="H29" s="37"/>
    </row>
    <row r="30" spans="1:8" s="2" customFormat="1" ht="24" hidden="1">
      <c r="A30" s="407"/>
      <c r="B30" s="79" t="s">
        <v>24</v>
      </c>
      <c r="C30" s="494"/>
      <c r="D30" s="392"/>
      <c r="E30" s="111"/>
      <c r="F30" s="111"/>
      <c r="G30" s="116"/>
      <c r="H30" s="37"/>
    </row>
    <row r="31" spans="1:8" s="2" customFormat="1" ht="24" hidden="1">
      <c r="A31" s="407"/>
      <c r="B31" s="80" t="s">
        <v>25</v>
      </c>
      <c r="C31" s="494"/>
      <c r="D31" s="392"/>
      <c r="E31" s="111"/>
      <c r="F31" s="111"/>
      <c r="G31" s="116"/>
      <c r="H31" s="37"/>
    </row>
    <row r="32" spans="1:8" s="2" customFormat="1" hidden="1">
      <c r="A32" s="407"/>
      <c r="B32" s="81" t="s">
        <v>26</v>
      </c>
      <c r="C32" s="494"/>
      <c r="D32" s="392"/>
      <c r="E32" s="111"/>
      <c r="F32" s="111"/>
      <c r="G32" s="116"/>
      <c r="H32" s="37"/>
    </row>
    <row r="33" spans="1:8" s="2" customFormat="1" hidden="1">
      <c r="A33" s="407"/>
      <c r="B33" s="81" t="s">
        <v>27</v>
      </c>
      <c r="C33" s="494"/>
      <c r="D33" s="392"/>
      <c r="E33" s="111"/>
      <c r="F33" s="111"/>
      <c r="G33" s="116"/>
      <c r="H33" s="37"/>
    </row>
    <row r="34" spans="1:8" s="2" customFormat="1" hidden="1">
      <c r="A34" s="407"/>
      <c r="B34" s="81" t="s">
        <v>28</v>
      </c>
      <c r="C34" s="494"/>
      <c r="D34" s="392"/>
      <c r="E34" s="111"/>
      <c r="F34" s="111"/>
      <c r="G34" s="116"/>
      <c r="H34" s="37"/>
    </row>
    <row r="35" spans="1:8" s="2" customFormat="1" hidden="1">
      <c r="A35" s="407"/>
      <c r="B35" s="81" t="s">
        <v>29</v>
      </c>
      <c r="C35" s="494"/>
      <c r="D35" s="392"/>
      <c r="E35" s="111"/>
      <c r="F35" s="111"/>
      <c r="G35" s="116"/>
      <c r="H35" s="37"/>
    </row>
    <row r="36" spans="1:8" s="2" customFormat="1" ht="36" hidden="1">
      <c r="A36" s="407"/>
      <c r="B36" s="81" t="s">
        <v>30</v>
      </c>
      <c r="C36" s="495"/>
      <c r="D36" s="393"/>
      <c r="E36" s="111"/>
      <c r="F36" s="111"/>
      <c r="G36" s="116"/>
      <c r="H36" s="37"/>
    </row>
    <row r="37" spans="1:8" s="2" customFormat="1" ht="12.75" customHeight="1">
      <c r="A37" s="407"/>
      <c r="B37" s="408" t="s">
        <v>35</v>
      </c>
      <c r="C37" s="408"/>
      <c r="D37" s="408"/>
      <c r="E37" s="408"/>
      <c r="F37" s="408"/>
      <c r="G37" s="408"/>
      <c r="H37" s="496"/>
    </row>
    <row r="38" spans="1:8" s="2" customFormat="1" ht="75">
      <c r="A38" s="407"/>
      <c r="B38" s="109" t="s">
        <v>36</v>
      </c>
      <c r="C38" s="490" t="s">
        <v>939</v>
      </c>
      <c r="D38" s="490" t="s">
        <v>32</v>
      </c>
      <c r="E38" s="407"/>
      <c r="F38" s="407"/>
      <c r="G38" s="407"/>
      <c r="H38" s="37">
        <f>H40+H41+H42+H43</f>
        <v>194.85</v>
      </c>
    </row>
    <row r="39" spans="1:8" s="2" customFormat="1">
      <c r="A39" s="407"/>
      <c r="B39" s="109" t="s">
        <v>37</v>
      </c>
      <c r="C39" s="491"/>
      <c r="D39" s="491"/>
      <c r="E39" s="300"/>
      <c r="F39" s="300"/>
      <c r="G39" s="300"/>
      <c r="H39" s="37"/>
    </row>
    <row r="40" spans="1:8" s="2" customFormat="1" ht="24">
      <c r="A40" s="407"/>
      <c r="B40" s="79" t="s">
        <v>38</v>
      </c>
      <c r="C40" s="491"/>
      <c r="D40" s="491"/>
      <c r="E40" s="300"/>
      <c r="F40" s="300"/>
      <c r="G40" s="300"/>
      <c r="H40" s="37">
        <f>H14</f>
        <v>21.92</v>
      </c>
    </row>
    <row r="41" spans="1:8" s="2" customFormat="1" ht="21" customHeight="1">
      <c r="A41" s="407"/>
      <c r="B41" s="79" t="s">
        <v>39</v>
      </c>
      <c r="C41" s="491"/>
      <c r="D41" s="491"/>
      <c r="E41" s="300"/>
      <c r="F41" s="300"/>
      <c r="G41" s="300"/>
      <c r="H41" s="37">
        <f>H16</f>
        <v>62.49</v>
      </c>
    </row>
    <row r="42" spans="1:8" s="2" customFormat="1" ht="36">
      <c r="A42" s="407"/>
      <c r="B42" s="79" t="s">
        <v>40</v>
      </c>
      <c r="C42" s="491"/>
      <c r="D42" s="491"/>
      <c r="E42" s="300"/>
      <c r="F42" s="300"/>
      <c r="G42" s="300"/>
      <c r="H42" s="37">
        <f>H17</f>
        <v>1.08</v>
      </c>
    </row>
    <row r="43" spans="1:8" s="2" customFormat="1" ht="36">
      <c r="A43" s="407"/>
      <c r="B43" s="79" t="s">
        <v>41</v>
      </c>
      <c r="C43" s="491"/>
      <c r="D43" s="492"/>
      <c r="E43" s="300"/>
      <c r="F43" s="300"/>
      <c r="G43" s="300"/>
      <c r="H43" s="37">
        <f>H18</f>
        <v>109.36</v>
      </c>
    </row>
    <row r="44" spans="1:8" s="2" customFormat="1" ht="45">
      <c r="A44" s="407"/>
      <c r="B44" s="109" t="s">
        <v>86</v>
      </c>
      <c r="C44" s="491"/>
      <c r="D44" s="490" t="s">
        <v>42</v>
      </c>
      <c r="E44" s="407"/>
      <c r="F44" s="407"/>
      <c r="G44" s="407"/>
      <c r="H44" s="37"/>
    </row>
    <row r="45" spans="1:8" s="2" customFormat="1">
      <c r="A45" s="407"/>
      <c r="B45" s="109" t="s">
        <v>69</v>
      </c>
      <c r="C45" s="491"/>
      <c r="D45" s="491"/>
      <c r="E45" s="497"/>
      <c r="F45" s="498"/>
      <c r="G45" s="499"/>
      <c r="H45" s="37"/>
    </row>
    <row r="46" spans="1:8" s="2" customFormat="1" ht="30">
      <c r="A46" s="407"/>
      <c r="B46" s="109" t="s">
        <v>940</v>
      </c>
      <c r="C46" s="491"/>
      <c r="D46" s="491"/>
      <c r="E46" s="211"/>
      <c r="F46" s="319"/>
      <c r="G46" s="320"/>
      <c r="H46" s="37" t="s">
        <v>941</v>
      </c>
    </row>
    <row r="47" spans="1:8" s="2" customFormat="1" ht="30">
      <c r="A47" s="407"/>
      <c r="B47" s="109" t="s">
        <v>942</v>
      </c>
      <c r="C47" s="491"/>
      <c r="D47" s="491"/>
      <c r="E47" s="497"/>
      <c r="F47" s="498"/>
      <c r="G47" s="499"/>
      <c r="H47" s="37" t="s">
        <v>943</v>
      </c>
    </row>
    <row r="48" spans="1:8" s="2" customFormat="1" ht="76.5" hidden="1" customHeight="1">
      <c r="A48" s="407"/>
      <c r="B48" s="109" t="s">
        <v>45</v>
      </c>
      <c r="C48" s="491"/>
      <c r="D48" s="491"/>
      <c r="E48" s="497"/>
      <c r="F48" s="498"/>
      <c r="G48" s="499"/>
      <c r="H48" s="37"/>
    </row>
    <row r="49" spans="1:8" s="2" customFormat="1" hidden="1">
      <c r="A49" s="407"/>
      <c r="B49" s="109" t="s">
        <v>944</v>
      </c>
      <c r="C49" s="491"/>
      <c r="D49" s="492"/>
      <c r="E49" s="497"/>
      <c r="F49" s="498"/>
      <c r="G49" s="499"/>
      <c r="H49" s="37"/>
    </row>
    <row r="50" spans="1:8" s="2" customFormat="1" ht="45">
      <c r="A50" s="407"/>
      <c r="B50" s="109" t="s">
        <v>87</v>
      </c>
      <c r="C50" s="491"/>
      <c r="D50" s="407" t="s">
        <v>42</v>
      </c>
      <c r="E50" s="407"/>
      <c r="F50" s="407"/>
      <c r="G50" s="407"/>
      <c r="H50" s="37"/>
    </row>
    <row r="51" spans="1:8" s="2" customFormat="1">
      <c r="A51" s="407"/>
      <c r="B51" s="109" t="s">
        <v>69</v>
      </c>
      <c r="C51" s="491"/>
      <c r="D51" s="407"/>
      <c r="E51" s="497"/>
      <c r="F51" s="498"/>
      <c r="G51" s="499"/>
      <c r="H51" s="37"/>
    </row>
    <row r="52" spans="1:8" s="2" customFormat="1" ht="19.5" customHeight="1">
      <c r="A52" s="407"/>
      <c r="B52" s="109" t="s">
        <v>945</v>
      </c>
      <c r="C52" s="491"/>
      <c r="D52" s="407"/>
      <c r="E52" s="211"/>
      <c r="F52" s="319"/>
      <c r="G52" s="320"/>
      <c r="H52" s="37" t="s">
        <v>946</v>
      </c>
    </row>
    <row r="53" spans="1:8" s="2" customFormat="1" ht="19.5" customHeight="1">
      <c r="A53" s="407"/>
      <c r="B53" s="109" t="s">
        <v>947</v>
      </c>
      <c r="C53" s="491"/>
      <c r="D53" s="407"/>
      <c r="E53" s="497"/>
      <c r="F53" s="498"/>
      <c r="G53" s="499"/>
      <c r="H53" s="37" t="s">
        <v>948</v>
      </c>
    </row>
    <row r="54" spans="1:8" s="2" customFormat="1" ht="77.25" hidden="1" customHeight="1">
      <c r="A54" s="407"/>
      <c r="B54" s="109" t="s">
        <v>88</v>
      </c>
      <c r="C54" s="491"/>
      <c r="D54" s="490" t="s">
        <v>42</v>
      </c>
      <c r="E54" s="497"/>
      <c r="F54" s="498"/>
      <c r="G54" s="499"/>
      <c r="H54" s="37"/>
    </row>
    <row r="55" spans="1:8" s="2" customFormat="1" hidden="1">
      <c r="A55" s="407"/>
      <c r="B55" s="109" t="s">
        <v>373</v>
      </c>
      <c r="C55" s="491"/>
      <c r="D55" s="492"/>
      <c r="E55" s="497"/>
      <c r="F55" s="498"/>
      <c r="G55" s="499"/>
      <c r="H55" s="37"/>
    </row>
    <row r="56" spans="1:8" s="2" customFormat="1" ht="30">
      <c r="A56" s="407"/>
      <c r="B56" s="107" t="s">
        <v>68</v>
      </c>
      <c r="C56" s="491"/>
      <c r="D56" s="407" t="s">
        <v>51</v>
      </c>
      <c r="E56" s="497"/>
      <c r="F56" s="498"/>
      <c r="G56" s="499"/>
      <c r="H56" s="37"/>
    </row>
    <row r="57" spans="1:8" s="2" customFormat="1">
      <c r="A57" s="407"/>
      <c r="B57" s="107" t="s">
        <v>69</v>
      </c>
      <c r="C57" s="491"/>
      <c r="D57" s="407"/>
      <c r="E57" s="497"/>
      <c r="F57" s="498"/>
      <c r="G57" s="499"/>
      <c r="H57" s="37"/>
    </row>
    <row r="58" spans="1:8" s="2" customFormat="1" ht="30">
      <c r="A58" s="407"/>
      <c r="B58" s="107" t="s">
        <v>214</v>
      </c>
      <c r="C58" s="491"/>
      <c r="D58" s="407"/>
      <c r="E58" s="211"/>
      <c r="F58" s="319"/>
      <c r="G58" s="320"/>
      <c r="H58" s="37" t="s">
        <v>949</v>
      </c>
    </row>
    <row r="59" spans="1:8" s="2" customFormat="1" ht="30">
      <c r="A59" s="407"/>
      <c r="B59" s="107" t="s">
        <v>213</v>
      </c>
      <c r="C59" s="491"/>
      <c r="D59" s="407"/>
      <c r="E59" s="211"/>
      <c r="F59" s="319"/>
      <c r="G59" s="320"/>
      <c r="H59" s="37" t="s">
        <v>950</v>
      </c>
    </row>
    <row r="60" spans="1:8" s="2" customFormat="1" ht="30">
      <c r="A60" s="407"/>
      <c r="B60" s="107" t="s">
        <v>212</v>
      </c>
      <c r="C60" s="491"/>
      <c r="D60" s="407"/>
      <c r="E60" s="211"/>
      <c r="F60" s="319"/>
      <c r="G60" s="320"/>
      <c r="H60" s="37" t="s">
        <v>951</v>
      </c>
    </row>
    <row r="61" spans="1:8" s="2" customFormat="1" ht="30">
      <c r="A61" s="407"/>
      <c r="B61" s="107" t="s">
        <v>211</v>
      </c>
      <c r="C61" s="491"/>
      <c r="D61" s="407"/>
      <c r="E61" s="211"/>
      <c r="F61" s="319"/>
      <c r="G61" s="320"/>
      <c r="H61" s="37" t="s">
        <v>952</v>
      </c>
    </row>
    <row r="62" spans="1:8" s="2" customFormat="1" ht="30">
      <c r="A62" s="407"/>
      <c r="B62" s="107" t="s">
        <v>210</v>
      </c>
      <c r="C62" s="491"/>
      <c r="D62" s="407"/>
      <c r="E62" s="211"/>
      <c r="F62" s="319"/>
      <c r="G62" s="320"/>
      <c r="H62" s="37" t="s">
        <v>953</v>
      </c>
    </row>
    <row r="63" spans="1:8" s="2" customFormat="1" ht="30">
      <c r="A63" s="407"/>
      <c r="B63" s="107" t="s">
        <v>209</v>
      </c>
      <c r="C63" s="491"/>
      <c r="D63" s="407"/>
      <c r="E63" s="211"/>
      <c r="F63" s="319"/>
      <c r="G63" s="320"/>
      <c r="H63" s="37" t="s">
        <v>954</v>
      </c>
    </row>
    <row r="64" spans="1:8" s="2" customFormat="1" ht="30">
      <c r="A64" s="407"/>
      <c r="B64" s="107" t="s">
        <v>208</v>
      </c>
      <c r="C64" s="491"/>
      <c r="D64" s="407"/>
      <c r="E64" s="211"/>
      <c r="F64" s="319"/>
      <c r="G64" s="320"/>
      <c r="H64" s="37" t="s">
        <v>955</v>
      </c>
    </row>
    <row r="65" spans="1:8" s="2" customFormat="1" ht="30">
      <c r="A65" s="407"/>
      <c r="B65" s="107" t="s">
        <v>207</v>
      </c>
      <c r="C65" s="491"/>
      <c r="D65" s="407"/>
      <c r="E65" s="211"/>
      <c r="F65" s="319"/>
      <c r="G65" s="320"/>
      <c r="H65" s="37" t="s">
        <v>956</v>
      </c>
    </row>
    <row r="66" spans="1:8" s="2" customFormat="1" ht="30">
      <c r="A66" s="407"/>
      <c r="B66" s="107" t="s">
        <v>206</v>
      </c>
      <c r="C66" s="491"/>
      <c r="D66" s="407"/>
      <c r="E66" s="211"/>
      <c r="F66" s="319"/>
      <c r="G66" s="320"/>
      <c r="H66" s="37" t="s">
        <v>957</v>
      </c>
    </row>
    <row r="67" spans="1:8" s="2" customFormat="1" ht="30">
      <c r="A67" s="407"/>
      <c r="B67" s="107" t="s">
        <v>205</v>
      </c>
      <c r="C67" s="491"/>
      <c r="D67" s="407"/>
      <c r="E67" s="211"/>
      <c r="F67" s="319"/>
      <c r="G67" s="320"/>
      <c r="H67" s="37" t="s">
        <v>958</v>
      </c>
    </row>
    <row r="68" spans="1:8" s="2" customFormat="1" ht="30">
      <c r="A68" s="407"/>
      <c r="B68" s="107" t="s">
        <v>204</v>
      </c>
      <c r="C68" s="491"/>
      <c r="D68" s="407"/>
      <c r="E68" s="497"/>
      <c r="F68" s="498"/>
      <c r="G68" s="499"/>
      <c r="H68" s="37" t="s">
        <v>959</v>
      </c>
    </row>
    <row r="69" spans="1:8" s="2" customFormat="1" ht="75" hidden="1">
      <c r="A69" s="407"/>
      <c r="B69" s="107" t="s">
        <v>58</v>
      </c>
      <c r="C69" s="491"/>
      <c r="D69" s="490" t="s">
        <v>51</v>
      </c>
      <c r="E69" s="497"/>
      <c r="F69" s="498"/>
      <c r="G69" s="499"/>
      <c r="H69" s="37"/>
    </row>
    <row r="70" spans="1:8" s="2" customFormat="1" hidden="1">
      <c r="A70" s="407"/>
      <c r="B70" s="107" t="s">
        <v>70</v>
      </c>
      <c r="C70" s="492"/>
      <c r="D70" s="492"/>
      <c r="E70" s="497"/>
      <c r="F70" s="498"/>
      <c r="G70" s="499"/>
      <c r="H70" s="37"/>
    </row>
    <row r="71" spans="1:8" s="2" customFormat="1" ht="75" hidden="1">
      <c r="A71" s="407"/>
      <c r="B71" s="109" t="s">
        <v>36</v>
      </c>
      <c r="C71" s="501" t="s">
        <v>59</v>
      </c>
      <c r="D71" s="490" t="s">
        <v>32</v>
      </c>
      <c r="E71" s="407"/>
      <c r="F71" s="407"/>
      <c r="G71" s="407"/>
      <c r="H71" s="37"/>
    </row>
    <row r="72" spans="1:8" s="2" customFormat="1" hidden="1">
      <c r="A72" s="407"/>
      <c r="B72" s="109" t="s">
        <v>37</v>
      </c>
      <c r="C72" s="407"/>
      <c r="D72" s="491"/>
      <c r="E72" s="300"/>
      <c r="F72" s="300"/>
      <c r="G72" s="300"/>
      <c r="H72" s="37"/>
    </row>
    <row r="73" spans="1:8" s="2" customFormat="1" ht="24" hidden="1">
      <c r="A73" s="407"/>
      <c r="B73" s="79" t="s">
        <v>38</v>
      </c>
      <c r="C73" s="407"/>
      <c r="D73" s="491"/>
      <c r="E73" s="300"/>
      <c r="F73" s="300"/>
      <c r="G73" s="300"/>
      <c r="H73" s="37"/>
    </row>
    <row r="74" spans="1:8" s="2" customFormat="1" hidden="1">
      <c r="A74" s="407"/>
      <c r="B74" s="79" t="s">
        <v>39</v>
      </c>
      <c r="C74" s="407"/>
      <c r="D74" s="491"/>
      <c r="E74" s="300"/>
      <c r="F74" s="300"/>
      <c r="G74" s="300"/>
      <c r="H74" s="37"/>
    </row>
    <row r="75" spans="1:8" s="2" customFormat="1" ht="36" hidden="1">
      <c r="A75" s="407"/>
      <c r="B75" s="79" t="s">
        <v>40</v>
      </c>
      <c r="C75" s="407"/>
      <c r="D75" s="491"/>
      <c r="E75" s="300"/>
      <c r="F75" s="300"/>
      <c r="G75" s="300"/>
      <c r="H75" s="37"/>
    </row>
    <row r="76" spans="1:8" s="2" customFormat="1" ht="36" hidden="1">
      <c r="A76" s="407"/>
      <c r="B76" s="79" t="s">
        <v>41</v>
      </c>
      <c r="C76" s="407"/>
      <c r="D76" s="492"/>
      <c r="E76" s="300"/>
      <c r="F76" s="300"/>
      <c r="G76" s="300"/>
      <c r="H76" s="37"/>
    </row>
    <row r="77" spans="1:8" s="2" customFormat="1" ht="45" hidden="1">
      <c r="A77" s="407"/>
      <c r="B77" s="109" t="s">
        <v>86</v>
      </c>
      <c r="C77" s="407"/>
      <c r="D77" s="490" t="s">
        <v>42</v>
      </c>
      <c r="E77" s="407"/>
      <c r="F77" s="407"/>
      <c r="G77" s="407"/>
      <c r="H77" s="37"/>
    </row>
    <row r="78" spans="1:8" s="2" customFormat="1" hidden="1">
      <c r="A78" s="407"/>
      <c r="B78" s="109" t="s">
        <v>69</v>
      </c>
      <c r="C78" s="407"/>
      <c r="D78" s="491"/>
      <c r="E78" s="497"/>
      <c r="F78" s="498"/>
      <c r="G78" s="499"/>
      <c r="H78" s="37"/>
    </row>
    <row r="79" spans="1:8" s="2" customFormat="1" hidden="1">
      <c r="A79" s="407"/>
      <c r="B79" s="109" t="s">
        <v>373</v>
      </c>
      <c r="C79" s="407"/>
      <c r="D79" s="491"/>
      <c r="E79" s="497"/>
      <c r="F79" s="498"/>
      <c r="G79" s="499"/>
      <c r="H79" s="37"/>
    </row>
    <row r="80" spans="1:8" s="2" customFormat="1" ht="90" hidden="1">
      <c r="A80" s="407"/>
      <c r="B80" s="109" t="s">
        <v>45</v>
      </c>
      <c r="C80" s="407"/>
      <c r="D80" s="491"/>
      <c r="E80" s="497"/>
      <c r="F80" s="498"/>
      <c r="G80" s="499"/>
      <c r="H80" s="37"/>
    </row>
    <row r="81" spans="1:8" s="2" customFormat="1" hidden="1">
      <c r="A81" s="407"/>
      <c r="B81" s="109" t="s">
        <v>944</v>
      </c>
      <c r="C81" s="407"/>
      <c r="D81" s="492"/>
      <c r="E81" s="497"/>
      <c r="F81" s="498"/>
      <c r="G81" s="499"/>
      <c r="H81" s="37"/>
    </row>
    <row r="82" spans="1:8" s="2" customFormat="1" ht="45" hidden="1">
      <c r="A82" s="407"/>
      <c r="B82" s="109" t="s">
        <v>87</v>
      </c>
      <c r="C82" s="407"/>
      <c r="D82" s="407" t="s">
        <v>42</v>
      </c>
      <c r="E82" s="407"/>
      <c r="F82" s="407"/>
      <c r="G82" s="407"/>
      <c r="H82" s="37"/>
    </row>
    <row r="83" spans="1:8" s="2" customFormat="1" hidden="1">
      <c r="A83" s="407"/>
      <c r="B83" s="109" t="s">
        <v>69</v>
      </c>
      <c r="C83" s="407"/>
      <c r="D83" s="407"/>
      <c r="E83" s="497"/>
      <c r="F83" s="498"/>
      <c r="G83" s="499"/>
      <c r="H83" s="37"/>
    </row>
    <row r="84" spans="1:8" s="2" customFormat="1" hidden="1">
      <c r="A84" s="407"/>
      <c r="B84" s="109" t="s">
        <v>373</v>
      </c>
      <c r="C84" s="407"/>
      <c r="D84" s="407"/>
      <c r="E84" s="497"/>
      <c r="F84" s="498"/>
      <c r="G84" s="499"/>
      <c r="H84" s="37"/>
    </row>
    <row r="85" spans="1:8" s="2" customFormat="1" ht="90" hidden="1">
      <c r="A85" s="407"/>
      <c r="B85" s="109" t="s">
        <v>88</v>
      </c>
      <c r="C85" s="407"/>
      <c r="D85" s="490" t="s">
        <v>42</v>
      </c>
      <c r="E85" s="497"/>
      <c r="F85" s="498"/>
      <c r="G85" s="499"/>
      <c r="H85" s="37"/>
    </row>
    <row r="86" spans="1:8" s="2" customFormat="1" hidden="1">
      <c r="A86" s="407"/>
      <c r="B86" s="109" t="s">
        <v>373</v>
      </c>
      <c r="C86" s="407"/>
      <c r="D86" s="492"/>
      <c r="E86" s="497"/>
      <c r="F86" s="498"/>
      <c r="G86" s="499"/>
      <c r="H86" s="37"/>
    </row>
    <row r="87" spans="1:8" s="2" customFormat="1" ht="30" hidden="1">
      <c r="A87" s="407"/>
      <c r="B87" s="107" t="s">
        <v>68</v>
      </c>
      <c r="C87" s="407"/>
      <c r="D87" s="407" t="s">
        <v>51</v>
      </c>
      <c r="E87" s="497"/>
      <c r="F87" s="498"/>
      <c r="G87" s="499"/>
      <c r="H87" s="37"/>
    </row>
    <row r="88" spans="1:8" s="2" customFormat="1" hidden="1">
      <c r="A88" s="407"/>
      <c r="B88" s="107" t="s">
        <v>69</v>
      </c>
      <c r="C88" s="407"/>
      <c r="D88" s="407"/>
      <c r="E88" s="497"/>
      <c r="F88" s="498"/>
      <c r="G88" s="499"/>
      <c r="H88" s="37"/>
    </row>
    <row r="89" spans="1:8" s="2" customFormat="1" hidden="1">
      <c r="A89" s="407"/>
      <c r="B89" s="107" t="s">
        <v>70</v>
      </c>
      <c r="C89" s="407"/>
      <c r="D89" s="407"/>
      <c r="E89" s="497"/>
      <c r="F89" s="498"/>
      <c r="G89" s="499"/>
      <c r="H89" s="37"/>
    </row>
    <row r="90" spans="1:8" s="2" customFormat="1" ht="75" hidden="1">
      <c r="A90" s="407"/>
      <c r="B90" s="107" t="s">
        <v>58</v>
      </c>
      <c r="C90" s="407"/>
      <c r="D90" s="300" t="s">
        <v>51</v>
      </c>
      <c r="E90" s="497"/>
      <c r="F90" s="498"/>
      <c r="G90" s="499"/>
      <c r="H90" s="37"/>
    </row>
    <row r="91" spans="1:8" s="2" customFormat="1">
      <c r="A91" s="321"/>
      <c r="B91" s="4"/>
      <c r="C91" s="321"/>
    </row>
    <row r="92" spans="1:8" s="2" customFormat="1" ht="15.75" hidden="1">
      <c r="A92" s="12" t="s">
        <v>960</v>
      </c>
      <c r="B92" s="4"/>
    </row>
    <row r="93" spans="1:8" s="2" customFormat="1" ht="37.5" customHeight="1">
      <c r="A93" s="500" t="s">
        <v>961</v>
      </c>
      <c r="B93" s="500"/>
      <c r="C93" s="500"/>
      <c r="D93" s="500"/>
      <c r="E93" s="500"/>
      <c r="F93" s="500"/>
      <c r="G93" s="500"/>
      <c r="H93" s="500"/>
    </row>
  </sheetData>
  <mergeCells count="57">
    <mergeCell ref="A93:H93"/>
    <mergeCell ref="D87:D89"/>
    <mergeCell ref="E87:G87"/>
    <mergeCell ref="E88:G88"/>
    <mergeCell ref="E89:G89"/>
    <mergeCell ref="E90:G90"/>
    <mergeCell ref="C71:C90"/>
    <mergeCell ref="D71:D76"/>
    <mergeCell ref="E71:G71"/>
    <mergeCell ref="D77:D81"/>
    <mergeCell ref="E77:G77"/>
    <mergeCell ref="E78:G78"/>
    <mergeCell ref="E79:G79"/>
    <mergeCell ref="E80:G80"/>
    <mergeCell ref="E81:G81"/>
    <mergeCell ref="D82:D84"/>
    <mergeCell ref="E82:G82"/>
    <mergeCell ref="E83:G83"/>
    <mergeCell ref="E84:G84"/>
    <mergeCell ref="D85:D86"/>
    <mergeCell ref="E85:G85"/>
    <mergeCell ref="E86:G86"/>
    <mergeCell ref="D56:D68"/>
    <mergeCell ref="E56:G56"/>
    <mergeCell ref="E57:G57"/>
    <mergeCell ref="E68:G68"/>
    <mergeCell ref="D69:D70"/>
    <mergeCell ref="E69:G69"/>
    <mergeCell ref="E70:G70"/>
    <mergeCell ref="D50:D53"/>
    <mergeCell ref="E50:G50"/>
    <mergeCell ref="E51:G51"/>
    <mergeCell ref="E53:G53"/>
    <mergeCell ref="D54:D55"/>
    <mergeCell ref="E54:G54"/>
    <mergeCell ref="E55:G55"/>
    <mergeCell ref="A7:H7"/>
    <mergeCell ref="A9:A90"/>
    <mergeCell ref="C13:C24"/>
    <mergeCell ref="D13:D24"/>
    <mergeCell ref="C25:C36"/>
    <mergeCell ref="D25:D36"/>
    <mergeCell ref="B37:H37"/>
    <mergeCell ref="C38:C70"/>
    <mergeCell ref="D38:D43"/>
    <mergeCell ref="E38:G38"/>
    <mergeCell ref="D44:D49"/>
    <mergeCell ref="E44:G44"/>
    <mergeCell ref="E45:G45"/>
    <mergeCell ref="E47:G47"/>
    <mergeCell ref="E48:G48"/>
    <mergeCell ref="E49:G49"/>
    <mergeCell ref="A4:A5"/>
    <mergeCell ref="B4:C4"/>
    <mergeCell ref="D4:D5"/>
    <mergeCell ref="E4:G4"/>
    <mergeCell ref="H4:H5"/>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view="pageBreakPreview" zoomScale="60" zoomScaleNormal="80" workbookViewId="0">
      <pane xSplit="1" ySplit="7" topLeftCell="B35" activePane="bottomRight" state="frozen"/>
      <selection activeCell="C13" sqref="C13:C60"/>
      <selection pane="topRight" activeCell="C13" sqref="C13:C60"/>
      <selection pane="bottomLeft" activeCell="C13" sqref="C13:C60"/>
      <selection pane="bottomRight" activeCell="H52" sqref="H52"/>
    </sheetView>
  </sheetViews>
  <sheetFormatPr defaultRowHeight="12.75"/>
  <cols>
    <col min="1" max="1" width="19.7109375" style="242" customWidth="1"/>
    <col min="2" max="2" width="54" style="242" customWidth="1"/>
    <col min="3" max="3" width="13.42578125" style="242" customWidth="1"/>
    <col min="4" max="4" width="15" style="242" customWidth="1"/>
    <col min="5" max="7" width="15.5703125" style="242" customWidth="1"/>
    <col min="8" max="8" width="15.5703125" style="239" customWidth="1"/>
    <col min="9" max="16384" width="9.140625" style="239"/>
  </cols>
  <sheetData>
    <row r="1" spans="1:8" ht="18.75">
      <c r="A1" s="232" t="s">
        <v>0</v>
      </c>
      <c r="B1" s="233"/>
      <c r="C1" s="238"/>
      <c r="D1" s="238"/>
      <c r="E1" s="238"/>
      <c r="F1" s="238"/>
      <c r="G1" s="238"/>
      <c r="H1" s="238"/>
    </row>
    <row r="2" spans="1:8" ht="47.25" customHeight="1">
      <c r="A2" s="234"/>
      <c r="B2" s="513" t="s">
        <v>872</v>
      </c>
      <c r="C2" s="513"/>
      <c r="D2" s="513"/>
      <c r="E2" s="513"/>
      <c r="F2" s="513"/>
      <c r="G2" s="235"/>
      <c r="H2" s="234" t="s">
        <v>1</v>
      </c>
    </row>
    <row r="3" spans="1:8" ht="19.5" thickBot="1">
      <c r="A3" s="238"/>
      <c r="B3" s="240"/>
      <c r="C3" s="241"/>
      <c r="D3" s="241"/>
      <c r="E3" s="241"/>
      <c r="F3" s="241"/>
      <c r="G3" s="514" t="s">
        <v>375</v>
      </c>
      <c r="H3" s="515"/>
    </row>
    <row r="4" spans="1:8" ht="35.25" customHeight="1">
      <c r="A4" s="481" t="s">
        <v>2</v>
      </c>
      <c r="B4" s="483" t="s">
        <v>3</v>
      </c>
      <c r="C4" s="483"/>
      <c r="D4" s="483" t="s">
        <v>4</v>
      </c>
      <c r="E4" s="483" t="s">
        <v>73</v>
      </c>
      <c r="F4" s="483"/>
      <c r="G4" s="483"/>
      <c r="H4" s="484" t="s">
        <v>873</v>
      </c>
    </row>
    <row r="5" spans="1:8" ht="79.5" customHeight="1">
      <c r="A5" s="482"/>
      <c r="B5" s="208" t="s">
        <v>8</v>
      </c>
      <c r="C5" s="208" t="s">
        <v>9</v>
      </c>
      <c r="D5" s="390"/>
      <c r="E5" s="208" t="s">
        <v>10</v>
      </c>
      <c r="F5" s="208" t="s">
        <v>11</v>
      </c>
      <c r="G5" s="208" t="s">
        <v>12</v>
      </c>
      <c r="H5" s="485"/>
    </row>
    <row r="6" spans="1:8" ht="15.75" thickBot="1">
      <c r="A6" s="25">
        <v>1</v>
      </c>
      <c r="B6" s="26">
        <v>2</v>
      </c>
      <c r="C6" s="26">
        <v>3</v>
      </c>
      <c r="D6" s="26">
        <v>4</v>
      </c>
      <c r="E6" s="26">
        <v>5</v>
      </c>
      <c r="F6" s="26">
        <v>6</v>
      </c>
      <c r="G6" s="26">
        <v>7</v>
      </c>
      <c r="H6" s="27">
        <v>8</v>
      </c>
    </row>
    <row r="7" spans="1:8" ht="14.25">
      <c r="A7" s="505" t="s">
        <v>870</v>
      </c>
      <c r="B7" s="506"/>
      <c r="C7" s="506"/>
      <c r="D7" s="506"/>
      <c r="E7" s="506"/>
      <c r="F7" s="506"/>
      <c r="G7" s="506"/>
      <c r="H7" s="507"/>
    </row>
    <row r="8" spans="1:8" ht="37.5" customHeight="1">
      <c r="A8" s="508" t="s">
        <v>874</v>
      </c>
      <c r="B8" s="105" t="s">
        <v>13</v>
      </c>
      <c r="C8" s="106"/>
      <c r="D8" s="208"/>
      <c r="E8" s="106"/>
      <c r="F8" s="106"/>
      <c r="G8" s="106"/>
      <c r="H8" s="15"/>
    </row>
    <row r="9" spans="1:8" ht="30">
      <c r="A9" s="509"/>
      <c r="B9" s="107" t="s">
        <v>14</v>
      </c>
      <c r="C9" s="106"/>
      <c r="D9" s="236" t="s">
        <v>871</v>
      </c>
      <c r="E9" s="106"/>
      <c r="F9" s="106"/>
      <c r="G9" s="106"/>
      <c r="H9" s="15"/>
    </row>
    <row r="10" spans="1:8" ht="15">
      <c r="A10" s="509"/>
      <c r="B10" s="107" t="s">
        <v>16</v>
      </c>
      <c r="C10" s="108"/>
      <c r="D10" s="108"/>
      <c r="E10" s="108"/>
      <c r="F10" s="108"/>
      <c r="G10" s="108"/>
      <c r="H10" s="16"/>
    </row>
    <row r="11" spans="1:8" ht="15">
      <c r="A11" s="509"/>
      <c r="B11" s="107" t="s">
        <v>75</v>
      </c>
      <c r="C11" s="108"/>
      <c r="D11" s="108"/>
      <c r="E11" s="108"/>
      <c r="F11" s="108"/>
      <c r="G11" s="108"/>
      <c r="H11" s="16"/>
    </row>
    <row r="12" spans="1:8" s="242" customFormat="1" ht="15">
      <c r="A12" s="509"/>
      <c r="B12" s="109" t="s">
        <v>76</v>
      </c>
      <c r="C12" s="490">
        <v>0.4</v>
      </c>
      <c r="D12" s="391" t="s">
        <v>32</v>
      </c>
      <c r="E12" s="111"/>
      <c r="F12" s="111"/>
      <c r="G12" s="112"/>
      <c r="H12" s="37">
        <v>712.06</v>
      </c>
    </row>
    <row r="13" spans="1:8" s="242" customFormat="1" ht="24">
      <c r="A13" s="509"/>
      <c r="B13" s="77" t="s">
        <v>17</v>
      </c>
      <c r="C13" s="491"/>
      <c r="D13" s="392"/>
      <c r="E13" s="111"/>
      <c r="F13" s="111"/>
      <c r="G13" s="112"/>
      <c r="H13" s="37">
        <v>100.67</v>
      </c>
    </row>
    <row r="14" spans="1:8" s="242" customFormat="1" ht="24">
      <c r="A14" s="509"/>
      <c r="B14" s="77" t="s">
        <v>22</v>
      </c>
      <c r="C14" s="491"/>
      <c r="D14" s="392"/>
      <c r="E14" s="111"/>
      <c r="F14" s="111"/>
      <c r="G14" s="112"/>
      <c r="H14" s="37"/>
    </row>
    <row r="15" spans="1:8" s="242" customFormat="1" ht="15">
      <c r="A15" s="509"/>
      <c r="B15" s="77" t="s">
        <v>23</v>
      </c>
      <c r="C15" s="491"/>
      <c r="D15" s="392"/>
      <c r="E15" s="111"/>
      <c r="F15" s="111"/>
      <c r="G15" s="112"/>
      <c r="H15" s="37">
        <v>482.85</v>
      </c>
    </row>
    <row r="16" spans="1:8" s="242" customFormat="1" ht="36">
      <c r="A16" s="509"/>
      <c r="B16" s="77" t="s">
        <v>132</v>
      </c>
      <c r="C16" s="491"/>
      <c r="D16" s="392"/>
      <c r="E16" s="111"/>
      <c r="F16" s="111"/>
      <c r="G16" s="112"/>
      <c r="H16" s="37">
        <v>82.97</v>
      </c>
    </row>
    <row r="17" spans="1:8" s="242" customFormat="1" ht="24">
      <c r="A17" s="509"/>
      <c r="B17" s="77" t="s">
        <v>24</v>
      </c>
      <c r="C17" s="491"/>
      <c r="D17" s="392"/>
      <c r="E17" s="111"/>
      <c r="F17" s="111"/>
      <c r="G17" s="112"/>
      <c r="H17" s="37">
        <v>45.573</v>
      </c>
    </row>
    <row r="18" spans="1:8" s="242" customFormat="1" ht="24">
      <c r="A18" s="509"/>
      <c r="B18" s="78" t="s">
        <v>25</v>
      </c>
      <c r="C18" s="491"/>
      <c r="D18" s="392"/>
      <c r="E18" s="111"/>
      <c r="F18" s="111"/>
      <c r="G18" s="112"/>
      <c r="H18" s="37"/>
    </row>
    <row r="19" spans="1:8" ht="15">
      <c r="A19" s="509"/>
      <c r="B19" s="216" t="s">
        <v>875</v>
      </c>
      <c r="C19" s="491"/>
      <c r="D19" s="392"/>
      <c r="E19" s="111"/>
      <c r="F19" s="111"/>
      <c r="G19" s="112"/>
      <c r="H19" s="37"/>
    </row>
    <row r="20" spans="1:8" ht="15">
      <c r="A20" s="509"/>
      <c r="B20" s="216" t="s">
        <v>27</v>
      </c>
      <c r="C20" s="491"/>
      <c r="D20" s="392"/>
      <c r="E20" s="111"/>
      <c r="F20" s="111"/>
      <c r="G20" s="112"/>
      <c r="H20" s="37"/>
    </row>
    <row r="21" spans="1:8" ht="15">
      <c r="A21" s="509"/>
      <c r="B21" s="216" t="s">
        <v>28</v>
      </c>
      <c r="C21" s="491"/>
      <c r="D21" s="392"/>
      <c r="E21" s="111"/>
      <c r="F21" s="111"/>
      <c r="G21" s="112"/>
      <c r="H21" s="37"/>
    </row>
    <row r="22" spans="1:8" s="242" customFormat="1" ht="15">
      <c r="A22" s="509"/>
      <c r="B22" s="216" t="s">
        <v>29</v>
      </c>
      <c r="C22" s="491"/>
      <c r="D22" s="392"/>
      <c r="E22" s="111"/>
      <c r="F22" s="111"/>
      <c r="G22" s="112"/>
      <c r="H22" s="37"/>
    </row>
    <row r="23" spans="1:8" s="242" customFormat="1" ht="42">
      <c r="A23" s="509"/>
      <c r="B23" s="216" t="s">
        <v>876</v>
      </c>
      <c r="C23" s="491"/>
      <c r="D23" s="392"/>
      <c r="E23" s="111"/>
      <c r="F23" s="111"/>
      <c r="G23" s="112"/>
      <c r="H23" s="114"/>
    </row>
    <row r="24" spans="1:8" s="242" customFormat="1" ht="15">
      <c r="A24" s="509"/>
      <c r="B24" s="107" t="s">
        <v>69</v>
      </c>
      <c r="C24" s="511"/>
      <c r="D24" s="512"/>
      <c r="E24" s="111"/>
      <c r="F24" s="111"/>
      <c r="G24" s="112"/>
      <c r="H24" s="115"/>
    </row>
    <row r="25" spans="1:8" s="242" customFormat="1" ht="15">
      <c r="A25" s="509"/>
      <c r="B25" s="107" t="s">
        <v>340</v>
      </c>
      <c r="C25" s="511"/>
      <c r="D25" s="512"/>
      <c r="E25" s="111"/>
      <c r="F25" s="111"/>
      <c r="G25" s="112"/>
      <c r="H25" s="115">
        <v>924.98</v>
      </c>
    </row>
    <row r="26" spans="1:8" s="242" customFormat="1" ht="15">
      <c r="A26" s="509"/>
      <c r="B26" s="107" t="s">
        <v>227</v>
      </c>
      <c r="C26" s="511"/>
      <c r="D26" s="512"/>
      <c r="E26" s="111"/>
      <c r="F26" s="111"/>
      <c r="G26" s="112"/>
      <c r="H26" s="115">
        <v>593.74</v>
      </c>
    </row>
    <row r="27" spans="1:8" s="242" customFormat="1" ht="15">
      <c r="A27" s="509"/>
      <c r="B27" s="107" t="s">
        <v>228</v>
      </c>
      <c r="C27" s="511"/>
      <c r="D27" s="512"/>
      <c r="E27" s="111"/>
      <c r="F27" s="111"/>
      <c r="G27" s="112"/>
      <c r="H27" s="115">
        <v>438.26</v>
      </c>
    </row>
    <row r="28" spans="1:8" s="242" customFormat="1" ht="15">
      <c r="A28" s="509"/>
      <c r="B28" s="107" t="s">
        <v>877</v>
      </c>
      <c r="C28" s="511"/>
      <c r="D28" s="512"/>
      <c r="E28" s="111"/>
      <c r="F28" s="111"/>
      <c r="G28" s="112"/>
      <c r="H28" s="115">
        <v>258.69</v>
      </c>
    </row>
    <row r="29" spans="1:8" s="242" customFormat="1" ht="15">
      <c r="A29" s="509"/>
      <c r="B29" s="107" t="s">
        <v>878</v>
      </c>
      <c r="C29" s="511"/>
      <c r="D29" s="512"/>
      <c r="E29" s="111"/>
      <c r="F29" s="111"/>
      <c r="G29" s="112"/>
      <c r="H29" s="115">
        <v>217.12</v>
      </c>
    </row>
    <row r="30" spans="1:8" s="242" customFormat="1" ht="15">
      <c r="A30" s="509"/>
      <c r="B30" s="107" t="s">
        <v>230</v>
      </c>
      <c r="C30" s="511"/>
      <c r="D30" s="512"/>
      <c r="E30" s="111"/>
      <c r="F30" s="111"/>
      <c r="G30" s="112"/>
      <c r="H30" s="115">
        <v>2654.41</v>
      </c>
    </row>
    <row r="31" spans="1:8" s="242" customFormat="1" ht="15">
      <c r="A31" s="509"/>
      <c r="B31" s="107" t="s">
        <v>342</v>
      </c>
      <c r="C31" s="511"/>
      <c r="D31" s="512"/>
      <c r="E31" s="111"/>
      <c r="F31" s="111"/>
      <c r="G31" s="112"/>
      <c r="H31" s="115">
        <v>1757.5</v>
      </c>
    </row>
    <row r="32" spans="1:8" s="242" customFormat="1" ht="15">
      <c r="A32" s="509"/>
      <c r="B32" s="107" t="s">
        <v>343</v>
      </c>
      <c r="C32" s="511"/>
      <c r="D32" s="512"/>
      <c r="E32" s="111"/>
      <c r="F32" s="111"/>
      <c r="G32" s="112"/>
      <c r="H32" s="115">
        <v>1094.6099999999999</v>
      </c>
    </row>
    <row r="33" spans="1:8" s="242" customFormat="1" ht="15">
      <c r="A33" s="509"/>
      <c r="B33" s="107" t="s">
        <v>879</v>
      </c>
      <c r="C33" s="511"/>
      <c r="D33" s="512"/>
      <c r="E33" s="111"/>
      <c r="F33" s="111"/>
      <c r="G33" s="112"/>
      <c r="H33" s="115">
        <v>879.27</v>
      </c>
    </row>
    <row r="34" spans="1:8" s="242" customFormat="1" ht="15">
      <c r="A34" s="509"/>
      <c r="B34" s="107" t="s">
        <v>880</v>
      </c>
      <c r="C34" s="511"/>
      <c r="D34" s="512"/>
      <c r="E34" s="111"/>
      <c r="F34" s="111"/>
      <c r="G34" s="112"/>
      <c r="H34" s="115">
        <v>595.33000000000004</v>
      </c>
    </row>
    <row r="35" spans="1:8" s="242" customFormat="1" ht="15">
      <c r="A35" s="509"/>
      <c r="B35" s="107" t="s">
        <v>881</v>
      </c>
      <c r="C35" s="511"/>
      <c r="D35" s="512"/>
      <c r="E35" s="111"/>
      <c r="F35" s="111"/>
      <c r="G35" s="112"/>
      <c r="H35" s="115">
        <v>359.6</v>
      </c>
    </row>
    <row r="36" spans="1:8" s="242" customFormat="1" ht="15">
      <c r="A36" s="509"/>
      <c r="B36" s="109" t="s">
        <v>76</v>
      </c>
      <c r="C36" s="493" t="s">
        <v>176</v>
      </c>
      <c r="D36" s="391" t="s">
        <v>32</v>
      </c>
      <c r="E36" s="111"/>
      <c r="F36" s="111"/>
      <c r="G36" s="116"/>
      <c r="H36" s="37">
        <v>712.06</v>
      </c>
    </row>
    <row r="37" spans="1:8" s="242" customFormat="1" ht="24">
      <c r="A37" s="509"/>
      <c r="B37" s="77" t="s">
        <v>17</v>
      </c>
      <c r="C37" s="494"/>
      <c r="D37" s="392"/>
      <c r="E37" s="111"/>
      <c r="F37" s="111"/>
      <c r="G37" s="116"/>
      <c r="H37" s="37">
        <v>100.67</v>
      </c>
    </row>
    <row r="38" spans="1:8" s="242" customFormat="1" ht="24">
      <c r="A38" s="509"/>
      <c r="B38" s="77" t="s">
        <v>22</v>
      </c>
      <c r="C38" s="494"/>
      <c r="D38" s="392"/>
      <c r="E38" s="111"/>
      <c r="F38" s="111"/>
      <c r="G38" s="116"/>
      <c r="H38" s="37"/>
    </row>
    <row r="39" spans="1:8" s="242" customFormat="1" ht="15">
      <c r="A39" s="509"/>
      <c r="B39" s="77" t="s">
        <v>23</v>
      </c>
      <c r="C39" s="494"/>
      <c r="D39" s="392"/>
      <c r="E39" s="111"/>
      <c r="F39" s="111"/>
      <c r="G39" s="116"/>
      <c r="H39" s="37">
        <v>482.85</v>
      </c>
    </row>
    <row r="40" spans="1:8" s="242" customFormat="1" ht="24">
      <c r="A40" s="509"/>
      <c r="B40" s="77" t="s">
        <v>33</v>
      </c>
      <c r="C40" s="494"/>
      <c r="D40" s="392"/>
      <c r="E40" s="111"/>
      <c r="F40" s="111"/>
      <c r="G40" s="116"/>
      <c r="H40" s="37">
        <v>82.97</v>
      </c>
    </row>
    <row r="41" spans="1:8" s="242" customFormat="1" ht="24">
      <c r="A41" s="509"/>
      <c r="B41" s="77" t="s">
        <v>24</v>
      </c>
      <c r="C41" s="494"/>
      <c r="D41" s="392"/>
      <c r="E41" s="111"/>
      <c r="F41" s="111"/>
      <c r="G41" s="116"/>
      <c r="H41" s="37">
        <v>45.573</v>
      </c>
    </row>
    <row r="42" spans="1:8" ht="24">
      <c r="A42" s="509"/>
      <c r="B42" s="78" t="s">
        <v>25</v>
      </c>
      <c r="C42" s="494"/>
      <c r="D42" s="392"/>
      <c r="E42" s="111"/>
      <c r="F42" s="111"/>
      <c r="G42" s="116"/>
      <c r="H42" s="37"/>
    </row>
    <row r="43" spans="1:8" ht="15">
      <c r="A43" s="509"/>
      <c r="B43" s="216" t="s">
        <v>875</v>
      </c>
      <c r="C43" s="494"/>
      <c r="D43" s="392"/>
      <c r="E43" s="111"/>
      <c r="F43" s="111"/>
      <c r="G43" s="116"/>
      <c r="H43" s="37"/>
    </row>
    <row r="44" spans="1:8" ht="15">
      <c r="A44" s="509"/>
      <c r="B44" s="216" t="s">
        <v>27</v>
      </c>
      <c r="C44" s="494"/>
      <c r="D44" s="392"/>
      <c r="E44" s="111"/>
      <c r="F44" s="111"/>
      <c r="G44" s="116"/>
      <c r="H44" s="37"/>
    </row>
    <row r="45" spans="1:8" ht="15">
      <c r="A45" s="509"/>
      <c r="B45" s="216" t="s">
        <v>28</v>
      </c>
      <c r="C45" s="494"/>
      <c r="D45" s="392"/>
      <c r="E45" s="111"/>
      <c r="F45" s="111"/>
      <c r="G45" s="116"/>
      <c r="H45" s="37"/>
    </row>
    <row r="46" spans="1:8" ht="15">
      <c r="A46" s="509"/>
      <c r="B46" s="216" t="s">
        <v>29</v>
      </c>
      <c r="C46" s="494"/>
      <c r="D46" s="392"/>
      <c r="E46" s="111"/>
      <c r="F46" s="111"/>
      <c r="G46" s="116"/>
      <c r="H46" s="37"/>
    </row>
    <row r="47" spans="1:8" s="242" customFormat="1" ht="42">
      <c r="A47" s="509"/>
      <c r="B47" s="216" t="s">
        <v>876</v>
      </c>
      <c r="C47" s="494"/>
      <c r="D47" s="392"/>
      <c r="E47" s="111"/>
      <c r="F47" s="111"/>
      <c r="G47" s="116"/>
      <c r="H47" s="243"/>
    </row>
    <row r="48" spans="1:8" s="242" customFormat="1" ht="15">
      <c r="A48" s="509"/>
      <c r="B48" s="107" t="s">
        <v>69</v>
      </c>
      <c r="C48" s="494"/>
      <c r="D48" s="392"/>
      <c r="E48" s="111"/>
      <c r="F48" s="111"/>
      <c r="G48" s="116"/>
      <c r="H48" s="243"/>
    </row>
    <row r="49" spans="1:8" s="242" customFormat="1" ht="15" customHeight="1">
      <c r="A49" s="509"/>
      <c r="B49" s="107" t="s">
        <v>346</v>
      </c>
      <c r="C49" s="494"/>
      <c r="D49" s="392"/>
      <c r="E49" s="111"/>
      <c r="F49" s="111"/>
      <c r="G49" s="116"/>
      <c r="H49" s="243">
        <v>948.55</v>
      </c>
    </row>
    <row r="50" spans="1:8" s="242" customFormat="1" ht="15">
      <c r="A50" s="509"/>
      <c r="B50" s="107" t="s">
        <v>347</v>
      </c>
      <c r="C50" s="494"/>
      <c r="D50" s="392"/>
      <c r="E50" s="111"/>
      <c r="F50" s="111"/>
      <c r="G50" s="116"/>
      <c r="H50" s="243">
        <v>702.51</v>
      </c>
    </row>
    <row r="51" spans="1:8" s="242" customFormat="1" ht="23.25" customHeight="1">
      <c r="A51" s="509"/>
      <c r="B51" s="408" t="s">
        <v>882</v>
      </c>
      <c r="C51" s="408"/>
      <c r="D51" s="408"/>
      <c r="E51" s="408"/>
      <c r="F51" s="408"/>
      <c r="G51" s="408"/>
      <c r="H51" s="496"/>
    </row>
    <row r="52" spans="1:8" s="242" customFormat="1" ht="75">
      <c r="A52" s="509"/>
      <c r="B52" s="109" t="s">
        <v>883</v>
      </c>
      <c r="C52" s="110"/>
      <c r="D52" s="490" t="s">
        <v>32</v>
      </c>
      <c r="E52" s="111"/>
      <c r="F52" s="111"/>
      <c r="G52" s="111"/>
      <c r="H52" s="37">
        <v>712.06</v>
      </c>
    </row>
    <row r="53" spans="1:8" s="242" customFormat="1" ht="15">
      <c r="A53" s="509"/>
      <c r="B53" s="109" t="s">
        <v>37</v>
      </c>
      <c r="C53" s="113"/>
      <c r="D53" s="491"/>
      <c r="E53" s="209"/>
      <c r="F53" s="209"/>
      <c r="G53" s="211"/>
      <c r="H53" s="244"/>
    </row>
    <row r="54" spans="1:8" s="242" customFormat="1" ht="24">
      <c r="A54" s="509"/>
      <c r="B54" s="77" t="s">
        <v>38</v>
      </c>
      <c r="C54" s="113"/>
      <c r="D54" s="491"/>
      <c r="E54" s="209"/>
      <c r="F54" s="209"/>
      <c r="G54" s="211"/>
      <c r="H54" s="120">
        <v>100.67</v>
      </c>
    </row>
    <row r="55" spans="1:8" s="242" customFormat="1" ht="15">
      <c r="A55" s="509"/>
      <c r="B55" s="77" t="s">
        <v>39</v>
      </c>
      <c r="C55" s="113"/>
      <c r="D55" s="491"/>
      <c r="E55" s="209"/>
      <c r="F55" s="209"/>
      <c r="G55" s="211"/>
      <c r="H55" s="120">
        <v>482.85</v>
      </c>
    </row>
    <row r="56" spans="1:8" s="242" customFormat="1" ht="36">
      <c r="A56" s="509"/>
      <c r="B56" s="77" t="s">
        <v>40</v>
      </c>
      <c r="C56" s="113"/>
      <c r="D56" s="491"/>
      <c r="E56" s="209"/>
      <c r="F56" s="209"/>
      <c r="G56" s="211"/>
      <c r="H56" s="120">
        <v>82.97</v>
      </c>
    </row>
    <row r="57" spans="1:8" s="242" customFormat="1" ht="48">
      <c r="A57" s="509"/>
      <c r="B57" s="77" t="s">
        <v>41</v>
      </c>
      <c r="C57" s="113"/>
      <c r="D57" s="492"/>
      <c r="E57" s="209"/>
      <c r="F57" s="209"/>
      <c r="G57" s="211"/>
      <c r="H57" s="120">
        <v>45.57</v>
      </c>
    </row>
    <row r="58" spans="1:8" s="242" customFormat="1" ht="48.75">
      <c r="A58" s="509"/>
      <c r="B58" s="109" t="s">
        <v>884</v>
      </c>
      <c r="C58" s="113"/>
      <c r="D58" s="490" t="s">
        <v>42</v>
      </c>
      <c r="E58" s="111"/>
      <c r="F58" s="111"/>
      <c r="G58" s="111"/>
      <c r="H58" s="120"/>
    </row>
    <row r="59" spans="1:8" s="242" customFormat="1" ht="15">
      <c r="A59" s="509"/>
      <c r="B59" s="109" t="s">
        <v>69</v>
      </c>
      <c r="C59" s="113"/>
      <c r="D59" s="491"/>
      <c r="E59" s="111"/>
      <c r="F59" s="111"/>
      <c r="G59" s="111"/>
      <c r="H59" s="120"/>
    </row>
    <row r="60" spans="1:8" s="242" customFormat="1" ht="45">
      <c r="A60" s="509"/>
      <c r="B60" s="109" t="s">
        <v>362</v>
      </c>
      <c r="C60" s="394">
        <v>27.5</v>
      </c>
      <c r="D60" s="491"/>
      <c r="E60" s="209"/>
      <c r="F60" s="209"/>
      <c r="G60" s="209"/>
      <c r="H60" s="37">
        <v>402354.86</v>
      </c>
    </row>
    <row r="61" spans="1:8" s="242" customFormat="1" ht="45">
      <c r="A61" s="509"/>
      <c r="B61" s="109" t="s">
        <v>364</v>
      </c>
      <c r="C61" s="396"/>
      <c r="D61" s="491"/>
      <c r="E61" s="209"/>
      <c r="F61" s="209"/>
      <c r="G61" s="209"/>
      <c r="H61" s="37">
        <v>274609.64</v>
      </c>
    </row>
    <row r="62" spans="1:8" s="242" customFormat="1" ht="45">
      <c r="A62" s="509"/>
      <c r="B62" s="109" t="s">
        <v>885</v>
      </c>
      <c r="C62" s="490">
        <v>0.4</v>
      </c>
      <c r="D62" s="491"/>
      <c r="E62" s="209"/>
      <c r="F62" s="209"/>
      <c r="G62" s="209"/>
      <c r="H62" s="37">
        <v>287281.99</v>
      </c>
    </row>
    <row r="63" spans="1:8" s="242" customFormat="1" ht="45">
      <c r="A63" s="509"/>
      <c r="B63" s="109" t="s">
        <v>350</v>
      </c>
      <c r="C63" s="491"/>
      <c r="D63" s="491"/>
      <c r="E63" s="209"/>
      <c r="F63" s="209"/>
      <c r="G63" s="209"/>
      <c r="H63" s="37">
        <v>361545.37</v>
      </c>
    </row>
    <row r="64" spans="1:8" s="242" customFormat="1" ht="45">
      <c r="A64" s="509"/>
      <c r="B64" s="109" t="s">
        <v>886</v>
      </c>
      <c r="C64" s="491"/>
      <c r="D64" s="491"/>
      <c r="E64" s="209"/>
      <c r="F64" s="209"/>
      <c r="G64" s="209"/>
      <c r="H64" s="37">
        <v>274344.42</v>
      </c>
    </row>
    <row r="65" spans="1:8" s="242" customFormat="1" ht="60">
      <c r="A65" s="509"/>
      <c r="B65" s="109" t="s">
        <v>887</v>
      </c>
      <c r="C65" s="491"/>
      <c r="D65" s="491"/>
      <c r="E65" s="209"/>
      <c r="F65" s="209"/>
      <c r="G65" s="209"/>
      <c r="H65" s="37">
        <v>320688.34000000003</v>
      </c>
    </row>
    <row r="66" spans="1:8" s="242" customFormat="1" ht="45">
      <c r="A66" s="509"/>
      <c r="B66" s="109" t="s">
        <v>888</v>
      </c>
      <c r="C66" s="491"/>
      <c r="D66" s="491"/>
      <c r="E66" s="209"/>
      <c r="F66" s="209"/>
      <c r="G66" s="209"/>
      <c r="H66" s="37">
        <v>281329.53999999998</v>
      </c>
    </row>
    <row r="67" spans="1:8" s="242" customFormat="1" ht="45">
      <c r="A67" s="509"/>
      <c r="B67" s="109" t="s">
        <v>889</v>
      </c>
      <c r="C67" s="491"/>
      <c r="D67" s="491"/>
      <c r="E67" s="209"/>
      <c r="F67" s="209"/>
      <c r="G67" s="209"/>
      <c r="H67" s="37">
        <v>339901.51</v>
      </c>
    </row>
    <row r="68" spans="1:8" s="242" customFormat="1" ht="45">
      <c r="A68" s="509"/>
      <c r="B68" s="109" t="s">
        <v>355</v>
      </c>
      <c r="C68" s="491"/>
      <c r="D68" s="491"/>
      <c r="E68" s="209"/>
      <c r="F68" s="209"/>
      <c r="G68" s="209"/>
      <c r="H68" s="37">
        <v>365681.94</v>
      </c>
    </row>
    <row r="69" spans="1:8" s="242" customFormat="1" ht="43.5" customHeight="1">
      <c r="A69" s="509"/>
      <c r="B69" s="109" t="s">
        <v>890</v>
      </c>
      <c r="C69" s="491"/>
      <c r="D69" s="491"/>
      <c r="E69" s="209"/>
      <c r="F69" s="209"/>
      <c r="G69" s="209"/>
      <c r="H69" s="37">
        <v>412059.6</v>
      </c>
    </row>
    <row r="70" spans="1:8" s="242" customFormat="1" ht="45">
      <c r="A70" s="509"/>
      <c r="B70" s="109" t="s">
        <v>891</v>
      </c>
      <c r="C70" s="492"/>
      <c r="D70" s="491"/>
      <c r="E70" s="209"/>
      <c r="F70" s="209"/>
      <c r="G70" s="209"/>
      <c r="H70" s="37">
        <v>387058.9</v>
      </c>
    </row>
    <row r="71" spans="1:8" s="242" customFormat="1" ht="45">
      <c r="A71" s="509"/>
      <c r="B71" s="109" t="s">
        <v>892</v>
      </c>
      <c r="C71" s="406" t="s">
        <v>176</v>
      </c>
      <c r="D71" s="491"/>
      <c r="E71" s="209"/>
      <c r="F71" s="209"/>
      <c r="G71" s="209"/>
      <c r="H71" s="37">
        <v>405800.78</v>
      </c>
    </row>
    <row r="72" spans="1:8" s="242" customFormat="1" ht="45">
      <c r="A72" s="509"/>
      <c r="B72" s="109" t="s">
        <v>893</v>
      </c>
      <c r="C72" s="406"/>
      <c r="D72" s="491"/>
      <c r="E72" s="209"/>
      <c r="F72" s="209"/>
      <c r="G72" s="209"/>
      <c r="H72" s="37">
        <v>572636.28</v>
      </c>
    </row>
    <row r="73" spans="1:8" s="242" customFormat="1" ht="30">
      <c r="A73" s="509"/>
      <c r="B73" s="109" t="s">
        <v>360</v>
      </c>
      <c r="C73" s="406"/>
      <c r="D73" s="491"/>
      <c r="E73" s="209"/>
      <c r="F73" s="209"/>
      <c r="G73" s="209"/>
      <c r="H73" s="37">
        <v>84803.63</v>
      </c>
    </row>
    <row r="74" spans="1:8" s="242" customFormat="1" ht="30">
      <c r="A74" s="509"/>
      <c r="B74" s="109" t="s">
        <v>231</v>
      </c>
      <c r="C74" s="406"/>
      <c r="D74" s="491"/>
      <c r="E74" s="209"/>
      <c r="F74" s="209"/>
      <c r="G74" s="209"/>
      <c r="H74" s="37">
        <v>72722.58</v>
      </c>
    </row>
    <row r="75" spans="1:8" s="242" customFormat="1" ht="30">
      <c r="A75" s="509"/>
      <c r="B75" s="109" t="s">
        <v>232</v>
      </c>
      <c r="C75" s="406"/>
      <c r="D75" s="491"/>
      <c r="E75" s="111"/>
      <c r="F75" s="111"/>
      <c r="G75" s="111"/>
      <c r="H75" s="37">
        <v>102946.1</v>
      </c>
    </row>
    <row r="76" spans="1:8" s="242" customFormat="1" ht="45">
      <c r="A76" s="509"/>
      <c r="B76" s="109" t="s">
        <v>894</v>
      </c>
      <c r="C76" s="406"/>
      <c r="D76" s="210"/>
      <c r="E76" s="209"/>
      <c r="F76" s="209"/>
      <c r="G76" s="209"/>
      <c r="H76" s="37">
        <v>168530.9</v>
      </c>
    </row>
    <row r="77" spans="1:8" s="242" customFormat="1" ht="48.75">
      <c r="A77" s="509"/>
      <c r="B77" s="109" t="s">
        <v>895</v>
      </c>
      <c r="C77" s="113"/>
      <c r="D77" s="407" t="s">
        <v>42</v>
      </c>
      <c r="E77" s="111"/>
      <c r="F77" s="111"/>
      <c r="G77" s="111"/>
      <c r="H77" s="120"/>
    </row>
    <row r="78" spans="1:8" s="242" customFormat="1" ht="15">
      <c r="A78" s="509"/>
      <c r="B78" s="109" t="s">
        <v>69</v>
      </c>
      <c r="C78" s="113"/>
      <c r="D78" s="407"/>
      <c r="E78" s="111"/>
      <c r="F78" s="111"/>
      <c r="G78" s="111"/>
      <c r="H78" s="120"/>
    </row>
    <row r="79" spans="1:8" s="242" customFormat="1" ht="30">
      <c r="A79" s="509"/>
      <c r="B79" s="118" t="s">
        <v>222</v>
      </c>
      <c r="C79" s="407">
        <v>0.4</v>
      </c>
      <c r="D79" s="407"/>
      <c r="E79" s="209"/>
      <c r="F79" s="209"/>
      <c r="G79" s="209"/>
      <c r="H79" s="37" t="s">
        <v>896</v>
      </c>
    </row>
    <row r="80" spans="1:8" s="242" customFormat="1" ht="30">
      <c r="A80" s="509"/>
      <c r="B80" s="118" t="s">
        <v>223</v>
      </c>
      <c r="C80" s="407"/>
      <c r="D80" s="407"/>
      <c r="E80" s="209"/>
      <c r="F80" s="209"/>
      <c r="G80" s="209"/>
      <c r="H80" s="37">
        <v>584079.22</v>
      </c>
    </row>
    <row r="81" spans="1:8" s="242" customFormat="1" ht="30">
      <c r="A81" s="509"/>
      <c r="B81" s="118" t="s">
        <v>224</v>
      </c>
      <c r="C81" s="407"/>
      <c r="D81" s="407"/>
      <c r="E81" s="209"/>
      <c r="F81" s="209"/>
      <c r="G81" s="209"/>
      <c r="H81" s="37">
        <v>730815.5</v>
      </c>
    </row>
    <row r="82" spans="1:8" s="242" customFormat="1" ht="30">
      <c r="A82" s="509"/>
      <c r="B82" s="118" t="s">
        <v>225</v>
      </c>
      <c r="C82" s="407"/>
      <c r="D82" s="407"/>
      <c r="E82" s="209"/>
      <c r="F82" s="209"/>
      <c r="G82" s="209"/>
      <c r="H82" s="37">
        <v>503986.73</v>
      </c>
    </row>
    <row r="83" spans="1:8" s="242" customFormat="1" ht="30">
      <c r="A83" s="509"/>
      <c r="B83" s="118" t="s">
        <v>226</v>
      </c>
      <c r="C83" s="407"/>
      <c r="D83" s="407"/>
      <c r="E83" s="209"/>
      <c r="F83" s="209"/>
      <c r="G83" s="209"/>
      <c r="H83" s="37">
        <v>819264.16</v>
      </c>
    </row>
    <row r="84" spans="1:8" s="242" customFormat="1" ht="30">
      <c r="A84" s="509"/>
      <c r="B84" s="118" t="s">
        <v>222</v>
      </c>
      <c r="C84" s="406" t="s">
        <v>176</v>
      </c>
      <c r="D84" s="407"/>
      <c r="E84" s="209"/>
      <c r="F84" s="209"/>
      <c r="G84" s="209"/>
      <c r="H84" s="37">
        <v>416922.97</v>
      </c>
    </row>
    <row r="85" spans="1:8" s="242" customFormat="1" ht="30">
      <c r="A85" s="509"/>
      <c r="B85" s="118" t="s">
        <v>223</v>
      </c>
      <c r="C85" s="406"/>
      <c r="D85" s="407"/>
      <c r="E85" s="209"/>
      <c r="F85" s="209"/>
      <c r="G85" s="209"/>
      <c r="H85" s="37">
        <v>710987.26</v>
      </c>
    </row>
    <row r="86" spans="1:8" s="242" customFormat="1" ht="30">
      <c r="A86" s="509"/>
      <c r="B86" s="118" t="s">
        <v>224</v>
      </c>
      <c r="C86" s="406"/>
      <c r="D86" s="407"/>
      <c r="E86" s="209"/>
      <c r="F86" s="209"/>
      <c r="G86" s="209"/>
      <c r="H86" s="37">
        <v>796750.25</v>
      </c>
    </row>
    <row r="87" spans="1:8" s="242" customFormat="1" ht="30">
      <c r="A87" s="509"/>
      <c r="B87" s="118" t="s">
        <v>233</v>
      </c>
      <c r="C87" s="406"/>
      <c r="D87" s="407"/>
      <c r="E87" s="209"/>
      <c r="F87" s="209"/>
      <c r="G87" s="209"/>
      <c r="H87" s="37">
        <v>563829.24</v>
      </c>
    </row>
    <row r="88" spans="1:8" s="242" customFormat="1" ht="30">
      <c r="A88" s="509"/>
      <c r="B88" s="118" t="s">
        <v>234</v>
      </c>
      <c r="C88" s="406"/>
      <c r="D88" s="407"/>
      <c r="E88" s="209"/>
      <c r="F88" s="209"/>
      <c r="G88" s="209"/>
      <c r="H88" s="37">
        <v>700694.23</v>
      </c>
    </row>
    <row r="89" spans="1:8" s="242" customFormat="1" ht="30">
      <c r="A89" s="509"/>
      <c r="B89" s="118" t="s">
        <v>235</v>
      </c>
      <c r="C89" s="406"/>
      <c r="D89" s="407"/>
      <c r="E89" s="209"/>
      <c r="F89" s="209"/>
      <c r="G89" s="209"/>
      <c r="H89" s="37">
        <v>888486.34</v>
      </c>
    </row>
    <row r="90" spans="1:8" s="242" customFormat="1" ht="30">
      <c r="A90" s="509"/>
      <c r="B90" s="118" t="s">
        <v>236</v>
      </c>
      <c r="C90" s="406"/>
      <c r="D90" s="407"/>
      <c r="E90" s="209"/>
      <c r="F90" s="209"/>
      <c r="G90" s="209"/>
      <c r="H90" s="37">
        <v>1020504.69</v>
      </c>
    </row>
    <row r="91" spans="1:8" s="242" customFormat="1" ht="30">
      <c r="A91" s="509"/>
      <c r="B91" s="118" t="s">
        <v>237</v>
      </c>
      <c r="C91" s="406"/>
      <c r="D91" s="407"/>
      <c r="E91" s="209"/>
      <c r="F91" s="209"/>
      <c r="G91" s="209"/>
      <c r="H91" s="37">
        <v>1202533.93</v>
      </c>
    </row>
    <row r="92" spans="1:8" s="242" customFormat="1" ht="30">
      <c r="A92" s="509"/>
      <c r="B92" s="118" t="s">
        <v>226</v>
      </c>
      <c r="C92" s="406"/>
      <c r="D92" s="407"/>
      <c r="E92" s="209"/>
      <c r="F92" s="209"/>
      <c r="G92" s="209"/>
      <c r="H92" s="37">
        <v>1268980.2</v>
      </c>
    </row>
    <row r="93" spans="1:8" s="242" customFormat="1" ht="30">
      <c r="A93" s="509"/>
      <c r="B93" s="118" t="s">
        <v>238</v>
      </c>
      <c r="C93" s="406"/>
      <c r="D93" s="407"/>
      <c r="E93" s="209"/>
      <c r="F93" s="209"/>
      <c r="G93" s="209"/>
      <c r="H93" s="37">
        <v>756650.22</v>
      </c>
    </row>
    <row r="94" spans="1:8" s="242" customFormat="1" ht="30">
      <c r="A94" s="509"/>
      <c r="B94" s="118" t="s">
        <v>239</v>
      </c>
      <c r="C94" s="406"/>
      <c r="D94" s="407"/>
      <c r="E94" s="209"/>
      <c r="F94" s="209"/>
      <c r="G94" s="209"/>
      <c r="H94" s="37">
        <v>925860.89</v>
      </c>
    </row>
    <row r="95" spans="1:8" s="242" customFormat="1" ht="30">
      <c r="A95" s="509"/>
      <c r="B95" s="118" t="s">
        <v>240</v>
      </c>
      <c r="C95" s="406"/>
      <c r="D95" s="407"/>
      <c r="E95" s="209"/>
      <c r="F95" s="209"/>
      <c r="G95" s="209"/>
      <c r="H95" s="37">
        <v>1116897.8600000001</v>
      </c>
    </row>
    <row r="96" spans="1:8" s="242" customFormat="1" ht="30">
      <c r="A96" s="509"/>
      <c r="B96" s="118" t="s">
        <v>241</v>
      </c>
      <c r="C96" s="406"/>
      <c r="D96" s="407"/>
      <c r="E96" s="209"/>
      <c r="F96" s="209"/>
      <c r="G96" s="209"/>
      <c r="H96" s="37">
        <v>1963588.38</v>
      </c>
    </row>
    <row r="97" spans="1:8" s="242" customFormat="1" ht="30">
      <c r="A97" s="509"/>
      <c r="B97" s="118" t="s">
        <v>897</v>
      </c>
      <c r="C97" s="406"/>
      <c r="D97" s="407"/>
      <c r="E97" s="209"/>
      <c r="F97" s="209"/>
      <c r="G97" s="209"/>
      <c r="H97" s="37">
        <v>714299.94</v>
      </c>
    </row>
    <row r="98" spans="1:8" s="242" customFormat="1" ht="30">
      <c r="A98" s="509"/>
      <c r="B98" s="118" t="s">
        <v>898</v>
      </c>
      <c r="C98" s="406"/>
      <c r="D98" s="407"/>
      <c r="E98" s="209"/>
      <c r="F98" s="209"/>
      <c r="G98" s="209"/>
      <c r="H98" s="37">
        <v>738218.66</v>
      </c>
    </row>
    <row r="99" spans="1:8" s="242" customFormat="1" ht="30">
      <c r="A99" s="509"/>
      <c r="B99" s="118" t="s">
        <v>899</v>
      </c>
      <c r="C99" s="406"/>
      <c r="D99" s="407"/>
      <c r="E99" s="209"/>
      <c r="F99" s="209"/>
      <c r="G99" s="209"/>
      <c r="H99" s="37">
        <v>774580.78</v>
      </c>
    </row>
    <row r="100" spans="1:8" s="242" customFormat="1" ht="30">
      <c r="A100" s="509"/>
      <c r="B100" s="118" t="s">
        <v>900</v>
      </c>
      <c r="C100" s="406"/>
      <c r="D100" s="407"/>
      <c r="E100" s="209"/>
      <c r="F100" s="209"/>
      <c r="G100" s="209"/>
      <c r="H100" s="37">
        <v>894310.78</v>
      </c>
    </row>
    <row r="101" spans="1:8" s="242" customFormat="1" ht="30">
      <c r="A101" s="509"/>
      <c r="B101" s="119" t="s">
        <v>901</v>
      </c>
      <c r="C101" s="406"/>
      <c r="D101" s="407"/>
      <c r="E101" s="209"/>
      <c r="F101" s="209"/>
      <c r="G101" s="209"/>
      <c r="H101" s="37">
        <v>998371.09</v>
      </c>
    </row>
    <row r="102" spans="1:8" s="242" customFormat="1" ht="30">
      <c r="A102" s="509"/>
      <c r="B102" s="119" t="s">
        <v>902</v>
      </c>
      <c r="C102" s="406"/>
      <c r="D102" s="407"/>
      <c r="E102" s="209"/>
      <c r="F102" s="209"/>
      <c r="G102" s="209"/>
      <c r="H102" s="37">
        <v>935652.38</v>
      </c>
    </row>
    <row r="103" spans="1:8" s="242" customFormat="1" ht="30">
      <c r="A103" s="509"/>
      <c r="B103" s="119" t="s">
        <v>903</v>
      </c>
      <c r="C103" s="406"/>
      <c r="D103" s="407"/>
      <c r="E103" s="209"/>
      <c r="F103" s="209"/>
      <c r="G103" s="209"/>
      <c r="H103" s="37">
        <v>1083920.51</v>
      </c>
    </row>
    <row r="104" spans="1:8" s="242" customFormat="1" ht="34.5" customHeight="1">
      <c r="A104" s="509"/>
      <c r="B104" s="107" t="s">
        <v>904</v>
      </c>
      <c r="C104" s="113"/>
      <c r="D104" s="407" t="s">
        <v>51</v>
      </c>
      <c r="E104" s="111"/>
      <c r="F104" s="111"/>
      <c r="G104" s="111"/>
      <c r="H104" s="120"/>
    </row>
    <row r="105" spans="1:8" s="242" customFormat="1" ht="15">
      <c r="A105" s="509"/>
      <c r="B105" s="107" t="s">
        <v>69</v>
      </c>
      <c r="C105" s="113"/>
      <c r="D105" s="407"/>
      <c r="E105" s="111"/>
      <c r="F105" s="111"/>
      <c r="G105" s="111"/>
      <c r="H105" s="120"/>
    </row>
    <row r="106" spans="1:8" s="242" customFormat="1" ht="15">
      <c r="A106" s="509"/>
      <c r="B106" s="107" t="s">
        <v>340</v>
      </c>
      <c r="C106" s="406" t="s">
        <v>374</v>
      </c>
      <c r="D106" s="407"/>
      <c r="E106" s="209"/>
      <c r="F106" s="209"/>
      <c r="G106" s="209"/>
      <c r="H106" s="37">
        <v>924.98</v>
      </c>
    </row>
    <row r="107" spans="1:8" s="242" customFormat="1" ht="15">
      <c r="A107" s="509"/>
      <c r="B107" s="107" t="s">
        <v>227</v>
      </c>
      <c r="C107" s="406"/>
      <c r="D107" s="407"/>
      <c r="E107" s="209"/>
      <c r="F107" s="209"/>
      <c r="G107" s="209"/>
      <c r="H107" s="37">
        <v>593.74</v>
      </c>
    </row>
    <row r="108" spans="1:8" s="242" customFormat="1" ht="15">
      <c r="A108" s="509"/>
      <c r="B108" s="107" t="s">
        <v>228</v>
      </c>
      <c r="C108" s="406"/>
      <c r="D108" s="407"/>
      <c r="E108" s="209"/>
      <c r="F108" s="209"/>
      <c r="G108" s="209"/>
      <c r="H108" s="37">
        <v>438.26</v>
      </c>
    </row>
    <row r="109" spans="1:8" s="242" customFormat="1" ht="15">
      <c r="A109" s="509"/>
      <c r="B109" s="107" t="s">
        <v>877</v>
      </c>
      <c r="C109" s="406"/>
      <c r="D109" s="407"/>
      <c r="E109" s="209"/>
      <c r="F109" s="209"/>
      <c r="G109" s="209"/>
      <c r="H109" s="37">
        <v>258.69</v>
      </c>
    </row>
    <row r="110" spans="1:8" s="242" customFormat="1" ht="15">
      <c r="A110" s="509"/>
      <c r="B110" s="107" t="s">
        <v>878</v>
      </c>
      <c r="C110" s="406"/>
      <c r="D110" s="407"/>
      <c r="E110" s="209"/>
      <c r="F110" s="209"/>
      <c r="G110" s="209"/>
      <c r="H110" s="37">
        <v>217.12</v>
      </c>
    </row>
    <row r="111" spans="1:8" s="242" customFormat="1" ht="15">
      <c r="A111" s="509"/>
      <c r="B111" s="107" t="s">
        <v>230</v>
      </c>
      <c r="C111" s="406"/>
      <c r="D111" s="407"/>
      <c r="E111" s="209"/>
      <c r="F111" s="209"/>
      <c r="G111" s="209"/>
      <c r="H111" s="37">
        <v>2654.41</v>
      </c>
    </row>
    <row r="112" spans="1:8" s="242" customFormat="1" ht="15">
      <c r="A112" s="509"/>
      <c r="B112" s="107" t="s">
        <v>342</v>
      </c>
      <c r="C112" s="406"/>
      <c r="D112" s="407"/>
      <c r="E112" s="209"/>
      <c r="F112" s="209"/>
      <c r="G112" s="209"/>
      <c r="H112" s="37">
        <v>1757.5</v>
      </c>
    </row>
    <row r="113" spans="1:8" s="242" customFormat="1" ht="15">
      <c r="A113" s="509"/>
      <c r="B113" s="107" t="s">
        <v>343</v>
      </c>
      <c r="C113" s="406"/>
      <c r="D113" s="407"/>
      <c r="E113" s="209"/>
      <c r="F113" s="209"/>
      <c r="G113" s="209"/>
      <c r="H113" s="37">
        <v>1094.6099999999999</v>
      </c>
    </row>
    <row r="114" spans="1:8" s="242" customFormat="1" ht="15">
      <c r="A114" s="509"/>
      <c r="B114" s="107" t="s">
        <v>879</v>
      </c>
      <c r="C114" s="406"/>
      <c r="D114" s="407"/>
      <c r="E114" s="209"/>
      <c r="F114" s="209"/>
      <c r="G114" s="209"/>
      <c r="H114" s="37">
        <v>879.27</v>
      </c>
    </row>
    <row r="115" spans="1:8" s="242" customFormat="1" ht="15">
      <c r="A115" s="509"/>
      <c r="B115" s="107" t="s">
        <v>880</v>
      </c>
      <c r="C115" s="406"/>
      <c r="D115" s="407"/>
      <c r="E115" s="209"/>
      <c r="F115" s="209"/>
      <c r="G115" s="209"/>
      <c r="H115" s="37">
        <v>595.33000000000004</v>
      </c>
    </row>
    <row r="116" spans="1:8" s="242" customFormat="1" ht="15">
      <c r="A116" s="509"/>
      <c r="B116" s="107" t="s">
        <v>881</v>
      </c>
      <c r="C116" s="406"/>
      <c r="D116" s="407"/>
      <c r="E116" s="209"/>
      <c r="F116" s="209"/>
      <c r="G116" s="209"/>
      <c r="H116" s="37">
        <v>359.6</v>
      </c>
    </row>
    <row r="117" spans="1:8" s="242" customFormat="1" ht="15">
      <c r="A117" s="509"/>
      <c r="B117" s="107" t="s">
        <v>905</v>
      </c>
      <c r="C117" s="406" t="s">
        <v>176</v>
      </c>
      <c r="D117" s="407"/>
      <c r="E117" s="209"/>
      <c r="F117" s="209"/>
      <c r="G117" s="209"/>
      <c r="H117" s="37">
        <v>948.55</v>
      </c>
    </row>
    <row r="118" spans="1:8" s="242" customFormat="1" ht="15.75" thickBot="1">
      <c r="A118" s="510"/>
      <c r="B118" s="245" t="s">
        <v>906</v>
      </c>
      <c r="C118" s="504"/>
      <c r="D118" s="503"/>
      <c r="E118" s="246"/>
      <c r="F118" s="246"/>
      <c r="G118" s="246"/>
      <c r="H118" s="247">
        <v>702.51</v>
      </c>
    </row>
    <row r="119" spans="1:8" ht="15" customHeight="1">
      <c r="A119" s="2"/>
      <c r="B119" s="4"/>
      <c r="C119" s="2"/>
      <c r="D119" s="2"/>
      <c r="E119" s="2"/>
      <c r="F119" s="2"/>
      <c r="G119" s="2"/>
      <c r="H119" s="2"/>
    </row>
    <row r="120" spans="1:8" ht="15.75" customHeight="1">
      <c r="A120" s="237" t="s">
        <v>72</v>
      </c>
      <c r="B120" s="4"/>
      <c r="C120" s="2"/>
      <c r="D120" s="2"/>
      <c r="E120" s="2"/>
      <c r="F120" s="2"/>
      <c r="G120" s="2"/>
      <c r="H120" s="2"/>
    </row>
    <row r="121" spans="1:8" ht="36" customHeight="1">
      <c r="A121" s="12" t="s">
        <v>907</v>
      </c>
    </row>
    <row r="122" spans="1:8" ht="47.25" customHeight="1">
      <c r="A122" s="502" t="s">
        <v>908</v>
      </c>
      <c r="B122" s="502"/>
      <c r="C122" s="502"/>
      <c r="D122" s="502"/>
      <c r="E122" s="502"/>
      <c r="F122" s="502"/>
      <c r="G122" s="502"/>
      <c r="H122" s="502"/>
    </row>
    <row r="123" spans="1:8" ht="47.25" customHeight="1">
      <c r="A123" s="502" t="s">
        <v>909</v>
      </c>
      <c r="B123" s="502"/>
      <c r="C123" s="502"/>
      <c r="D123" s="502"/>
      <c r="E123" s="502"/>
      <c r="F123" s="502"/>
      <c r="G123" s="502"/>
      <c r="H123" s="502"/>
    </row>
    <row r="124" spans="1:8" ht="150.75" customHeight="1">
      <c r="A124" s="502" t="s">
        <v>910</v>
      </c>
      <c r="B124" s="502"/>
      <c r="C124" s="502"/>
      <c r="D124" s="502"/>
      <c r="E124" s="502"/>
      <c r="F124" s="502"/>
      <c r="G124" s="502"/>
      <c r="H124" s="502"/>
    </row>
    <row r="125" spans="1:8" ht="35.25" customHeight="1">
      <c r="A125" s="502" t="s">
        <v>911</v>
      </c>
      <c r="B125" s="502"/>
      <c r="C125" s="502"/>
      <c r="D125" s="502"/>
      <c r="E125" s="502"/>
      <c r="F125" s="502"/>
      <c r="G125" s="502"/>
      <c r="H125" s="502"/>
    </row>
    <row r="126" spans="1:8" ht="47.25" customHeight="1"/>
    <row r="127" spans="1:8" ht="47.25" customHeight="1"/>
    <row r="128" spans="1:8" ht="47.25" customHeight="1"/>
    <row r="129" ht="47.25" customHeight="1"/>
    <row r="130" ht="47.25" customHeight="1"/>
    <row r="131" ht="47.25" customHeight="1"/>
    <row r="132" ht="47.25" customHeight="1"/>
  </sheetData>
  <mergeCells count="29">
    <mergeCell ref="B2:F2"/>
    <mergeCell ref="G3:H3"/>
    <mergeCell ref="A4:A5"/>
    <mergeCell ref="B4:C4"/>
    <mergeCell ref="D4:D5"/>
    <mergeCell ref="E4:G4"/>
    <mergeCell ref="H4:H5"/>
    <mergeCell ref="A7:H7"/>
    <mergeCell ref="A8:A118"/>
    <mergeCell ref="C12:C35"/>
    <mergeCell ref="D12:D35"/>
    <mergeCell ref="C36:C50"/>
    <mergeCell ref="D36:D50"/>
    <mergeCell ref="B51:H51"/>
    <mergeCell ref="D52:D57"/>
    <mergeCell ref="D58:D75"/>
    <mergeCell ref="C60:C61"/>
    <mergeCell ref="A122:H122"/>
    <mergeCell ref="A123:H123"/>
    <mergeCell ref="A124:H124"/>
    <mergeCell ref="A125:H125"/>
    <mergeCell ref="C62:C70"/>
    <mergeCell ref="C71:C76"/>
    <mergeCell ref="D77:D103"/>
    <mergeCell ref="C79:C83"/>
    <mergeCell ref="C84:C103"/>
    <mergeCell ref="D104:D118"/>
    <mergeCell ref="C106:C116"/>
    <mergeCell ref="C117:C118"/>
  </mergeCells>
  <pageMargins left="0.51181102362204722" right="0.11811023622047245" top="0.55118110236220474" bottom="0.55118110236220474" header="0.31496062992125984" footer="0.31496062992125984"/>
  <pageSetup paperSize="9" scale="60" orientation="portrait" r:id="rId1"/>
  <rowBreaks count="2" manualBreakCount="2">
    <brk id="57" max="7" man="1"/>
    <brk id="8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АЭ</vt:lpstr>
      <vt:lpstr>БЭ</vt:lpstr>
      <vt:lpstr>ГАЭС</vt:lpstr>
      <vt:lpstr>КЭ</vt:lpstr>
      <vt:lpstr>КуЭ</vt:lpstr>
      <vt:lpstr>ОЭ</vt:lpstr>
      <vt:lpstr>ЧЭ</vt:lpstr>
      <vt:lpstr>ХЭ</vt:lpstr>
      <vt:lpstr>ТЭ(Красноярск)</vt:lpstr>
      <vt:lpstr>АЭ!Заголовки_для_печати</vt:lpstr>
      <vt:lpstr>БЭ!Заголовки_для_печати</vt:lpstr>
      <vt:lpstr>'ТЭ(Красноярск)'!Заголовки_для_печати</vt:lpstr>
      <vt:lpstr>ЧЭ!Заголовки_для_печати</vt:lpstr>
      <vt:lpstr>АЭ!Область_печати</vt:lpstr>
      <vt:lpstr>БЭ!Область_печати</vt:lpstr>
      <vt:lpstr>ГАЭС!Область_печати</vt:lpstr>
      <vt:lpstr>КЭ!Область_печати</vt:lpstr>
      <vt:lpstr>ОЭ!Область_печати</vt:lpstr>
      <vt:lpstr>ХЭ!Область_печати</vt:lpstr>
    </vt:vector>
  </TitlesOfParts>
  <Company>МРСК Сибири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Гончаренко Алексей Сергеевич</dc:creator>
  <cp:lastModifiedBy>Гончаренко Алексей Сергеевич</cp:lastModifiedBy>
  <dcterms:created xsi:type="dcterms:W3CDTF">2015-11-11T10:03:27Z</dcterms:created>
  <dcterms:modified xsi:type="dcterms:W3CDTF">2016-11-08T09:53:27Z</dcterms:modified>
</cp:coreProperties>
</file>